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4\setores\FINANCEIRO\1 - MOV. FINANCEIRAS\10 - RELATÓRIO FINANCEIRO SES\2020\QUEIMADOS\12.2020\BANCO DO BRASIL - PROVISÃO 51367-9 - ok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I9" i="31"/>
  <c r="H9" i="31" s="1"/>
  <c r="I10" i="31"/>
  <c r="H10" i="31" s="1"/>
  <c r="I11" i="31"/>
  <c r="H11" i="31" s="1"/>
  <c r="I12" i="3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<sst xmlns="http://schemas.openxmlformats.org/spreadsheetml/2006/main" count="1918" uniqueCount="947">
  <si>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</si>
  <si>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</si>
  <si>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</si>
  <si>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</si>
  <si>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</si>
  <si>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</si>
  <si>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</si>
  <si>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</si>
  <si>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</si>
  <si>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</si>
  <si>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</si>
  <si>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</si>
  <si>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</si>
  <si>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</si>
  <si>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</si>
  <si>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</si>
  <si>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</si>
  <si>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</si>
  <si>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</si>
  <si>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</si>
  <si>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</si>
  <si>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</si>
  <si>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</si>
  <si>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</si>
  <si>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</si>
  <si>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</si>
  <si>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</si>
  <si>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</si>
  <si>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</si>
  <si>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</si>
  <si>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</si>
  <si>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</si>
  <si>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</si>
  <si>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</si>
  <si>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</si>
  <si>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</si>
  <si>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</si>
  <si>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</si>
  <si>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</si>
  <si>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</si>
  <si>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</si>
  <si>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</si>
  <si>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</si>
  <si>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</si>
  <si>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</si>
  <si>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</si>
  <si>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</si>
  <si>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</si>
  <si>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</si>
  <si>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</si>
  <si>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</si>
  <si>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</si>
  <si>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</si>
  <si>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</si>
  <si>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</si>
  <si>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</si>
  <si>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</si>
  <si>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</si>
  <si>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</si>
  <si>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</si>
  <si>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</si>
  <si>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</si>
  <si>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</si>
  <si>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</si>
  <si>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</si>
  <si>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</si>
  <si>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</si>
  <si>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</si>
  <si>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</si>
  <si>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</si>
  <si>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</si>
  <si>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</si>
  <si>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</si>
  <si>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</si>
  <si>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</si>
  <si>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</si>
  <si>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</si>
  <si>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</si>
  <si>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</si>
  <si>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</si>
  <si>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</si>
  <si>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</si>
  <si>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</si>
  <si>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</si>
  <si>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</si>
  <si>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</si>
  <si>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</si>
  <si>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</si>
  <si>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</si>
  <si>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</si>
  <si>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</si>
  <si>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</si>
  <si>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</si>
  <si>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</si>
  <si>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</si>
  <si>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</si>
  <si>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</si>
  <si>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</si>
  <si>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</si>
  <si>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</si>
  <si>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</si>
  <si>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</si>
  <si>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</si>
  <si>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</si>
  <si>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</si>
  <si>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</si>
  <si>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</si>
  <si>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</si>
  <si>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</si>
  <si>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</si>
  <si>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</si>
  <si>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</si>
  <si>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</si>
  <si>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</si>
  <si>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</si>
  <si>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</si>
  <si>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</si>
  <si>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</si>
  <si>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</si>
  <si>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</si>
  <si>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</si>
  <si>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</si>
  <si>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</si>
  <si>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</si>
  <si>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</si>
  <si>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</si>
  <si>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</si>
  <si>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</si>
  <si>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</si>
  <si>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</si>
  <si>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</si>
  <si>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</si>
  <si>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</si>
  <si>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</si>
  <si>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</si>
  <si>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</si>
  <si>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</si>
  <si>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</si>
  <si>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</si>
  <si>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</si>
  <si>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</si>
  <si>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</si>
  <si>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</si>
  <si>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</si>
  <si>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</si>
  <si>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</si>
  <si>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</si>
  <si>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</si>
  <si>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</si>
  <si>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</si>
  <si>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</si>
  <si>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</si>
  <si>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</si>
  <si>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</si>
  <si>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</si>
  <si>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</si>
  <si>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</si>
  <si>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</si>
  <si>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</si>
  <si>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</si>
  <si>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</si>
  <si>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</si>
  <si>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</si>
  <si>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</si>
  <si>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</si>
  <si>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</si>
  <si>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</si>
  <si>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</si>
  <si>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</si>
  <si>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</si>
  <si>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</si>
  <si>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</si>
  <si>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</si>
  <si>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</si>
  <si>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</si>
  <si>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</si>
  <si>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</si>
  <si>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</si>
  <si>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</si>
  <si>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</si>
  <si>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</si>
  <si>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</si>
  <si>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</si>
  <si>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</si>
  <si>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</si>
  <si>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</si>
  <si>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</si>
  <si>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</si>
  <si>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</si>
  <si>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</si>
  <si>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</si>
  <si>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</si>
  <si>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</si>
  <si>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</si>
  <si>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</si>
  <si>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</si>
  <si>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</si>
  <si>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</si>
  <si>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</si>
  <si>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</si>
  <si>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</si>
  <si>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</si>
  <si>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</si>
  <si>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</si>
  <si>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</si>
  <si>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</si>
  <si>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</si>
  <si>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</si>
  <si>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</si>
  <si>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</si>
  <si>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</si>
  <si>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</si>
  <si>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</si>
  <si>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</si>
  <si>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</si>
  <si>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</si>
  <si>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</si>
  <si>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</si>
  <si>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</si>
  <si>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</si>
  <si>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</si>
  <si>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</si>
  <si>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</si>
  <si>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</si>
  <si>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</si>
  <si>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</si>
  <si>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</si>
  <si>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</si>
  <si>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</si>
  <si>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</si>
  <si>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</si>
  <si>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</si>
  <si>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</si>
  <si>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</si>
  <si>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</si>
  <si>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</si>
  <si>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</si>
  <si>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</si>
  <si>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</si>
  <si>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</si>
  <si>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</si>
  <si>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</si>
  <si>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</si>
  <si>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</si>
  <si>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</si>
  <si>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</si>
  <si>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</si>
  <si>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</si>
  <si>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</si>
  <si>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</si>
  <si>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</si>
  <si>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</si>
  <si>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</si>
  <si>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</si>
  <si>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</si>
  <si>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</si>
  <si>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</si>
  <si>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</si>
  <si>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</si>
  <si>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</si>
  <si>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</si>
  <si>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</si>
  <si>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</si>
  <si>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</si>
  <si>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</si>
  <si>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</si>
  <si>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</si>
  <si>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</si>
  <si>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</si>
  <si>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</si>
  <si>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</si>
  <si>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</si>
  <si>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</si>
  <si>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</si>
  <si>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</si>
  <si>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</si>
  <si>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</si>
  <si>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</si>
  <si>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</si>
  <si>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</si>
  <si>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</si>
  <si>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</si>
  <si>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</si>
  <si>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</si>
  <si>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</si>
  <si>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</si>
  <si>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</si>
  <si>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</si>
  <si>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</si>
  <si>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</si>
  <si>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</si>
  <si>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</si>
  <si>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</si>
  <si>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</si>
  <si>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</si>
  <si>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</si>
  <si>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</si>
  <si>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</si>
  <si>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</si>
  <si>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</si>
  <si>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</si>
  <si>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</si>
  <si>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</si>
  <si>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</si>
  <si>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</si>
  <si>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</si>
  <si>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</si>
  <si>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</si>
  <si>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</si>
  <si>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</si>
  <si>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</si>
  <si>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</si>
  <si>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</si>
  <si>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</si>
  <si>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</si>
  <si>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</si>
  <si>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</si>
  <si>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</si>
  <si>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</si>
  <si>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</si>
  <si>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</si>
  <si>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</si>
  <si>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</si>
  <si>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</si>
  <si>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</si>
  <si>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</si>
  <si>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</si>
  <si>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</si>
  <si>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</si>
  <si>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</si>
  <si>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</si>
  <si>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</si>
  <si>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</si>
  <si>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</si>
  <si>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</si>
  <si>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</si>
  <si>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</si>
  <si>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</si>
  <si>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</si>
  <si>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</si>
  <si>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</si>
  <si>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</si>
  <si>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</si>
  <si>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</si>
  <si>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</si>
  <si>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</si>
  <si>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</si>
  <si>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</si>
  <si>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</si>
  <si>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</si>
  <si>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</si>
  <si>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</si>
  <si>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</si>
  <si>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</si>
  <si>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</si>
  <si>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</si>
  <si>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</si>
  <si>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</si>
  <si>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</si>
  <si>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</si>
  <si>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</si>
  <si>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</si>
  <si>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</si>
  <si>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</si>
  <si>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</si>
  <si>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</si>
  <si>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</si>
  <si>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</si>
  <si>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</si>
  <si>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</si>
  <si>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</si>
  <si>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</si>
  <si>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</si>
  <si>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</si>
  <si>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</si>
  <si>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</si>
  <si>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</si>
  <si>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</si>
  <si>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</si>
  <si>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</si>
  <si>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</si>
  <si>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</si>
  <si>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</si>
  <si>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</si>
  <si>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</si>
  <si>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</si>
  <si>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</si>
  <si>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</si>
  <si>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</si>
  <si>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</si>
  <si>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</si>
  <si>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</si>
  <si>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</si>
  <si>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</si>
  <si>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</si>
  <si>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</si>
  <si>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</si>
  <si>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</si>
  <si>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</si>
  <si>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</si>
  <si>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</si>
  <si>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</si>
  <si>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</si>
  <si>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</si>
  <si>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</si>
  <si>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</si>
  <si>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</si>
  <si>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</si>
  <si>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</si>
  <si>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</si>
  <si>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</si>
  <si>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</si>
  <si>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</si>
  <si>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</si>
  <si>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</si>
  <si>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</si>
  <si>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</si>
  <si>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</si>
  <si>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</si>
  <si>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</si>
  <si>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</si>
  <si>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</si>
  <si>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</si>
  <si>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</si>
  <si>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</si>
  <si>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</si>
  <si>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</si>
  <si>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</si>
  <si>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</si>
  <si>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</si>
  <si>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</si>
  <si>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</si>
  <si>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</si>
  <si>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</si>
  <si>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</si>
  <si>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</si>
  <si>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</si>
  <si>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</si>
  <si>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</si>
  <si>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</si>
  <si>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</si>
  <si>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</si>
  <si>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</si>
  <si>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</si>
  <si>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</si>
  <si>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</si>
  <si>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</si>
  <si>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</si>
  <si>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</si>
  <si>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</si>
  <si>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</si>
  <si>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</si>
  <si>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</si>
  <si>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</si>
  <si>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</si>
  <si>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</si>
  <si>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</si>
  <si>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</si>
  <si>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</si>
  <si>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</si>
  <si>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</si>
  <si>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</si>
  <si>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</si>
  <si>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</si>
  <si>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</si>
  <si>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</si>
  <si>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</si>
  <si>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</si>
  <si>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</si>
  <si>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</si>
  <si>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</si>
  <si>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</si>
  <si>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</si>
  <si>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</si>
  <si>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</si>
  <si>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</si>
  <si>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</si>
  <si>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</si>
  <si>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</si>
  <si>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</si>
  <si>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</si>
  <si>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</si>
  <si>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</si>
  <si>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</si>
  <si>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</si>
  <si>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</si>
  <si>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</si>
  <si>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</si>
  <si>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</si>
  <si>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</si>
  <si>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</si>
  <si>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</si>
  <si>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</si>
  <si>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</si>
  <si>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</si>
  <si>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</si>
  <si>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</si>
  <si>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</si>
  <si>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</si>
  <si>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</si>
  <si>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</si>
  <si>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</si>
  <si>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</si>
  <si>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</si>
  <si>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</si>
  <si>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</si>
  <si>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</si>
  <si>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</si>
  <si>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</si>
  <si>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</si>
  <si>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</si>
  <si>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</si>
  <si>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</si>
  <si>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</si>
  <si>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</si>
  <si>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</si>
  <si>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</si>
  <si>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</si>
  <si>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</si>
  <si>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</si>
  <si>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</si>
  <si>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</si>
  <si>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</si>
  <si>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</si>
  <si>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</si>
  <si>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</si>
  <si>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</si>
  <si>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</si>
  <si>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</si>
  <si>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</si>
  <si>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</si>
  <si>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</si>
  <si>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</si>
  <si>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</si>
  <si>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</si>
  <si>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</si>
  <si>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</si>
  <si>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</si>
  <si>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</si>
  <si>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</si>
  <si>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</si>
  <si>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</si>
  <si>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</si>
  <si>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</si>
  <si>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</si>
  <si>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</si>
  <si>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</si>
  <si>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</si>
  <si>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</si>
  <si>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</si>
  <si>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</si>
  <si>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</si>
  <si>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</si>
  <si>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</si>
  <si>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</si>
  <si>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</si>
  <si>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</si>
  <si>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</si>
  <si>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</si>
  <si>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</si>
  <si>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</si>
  <si>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</si>
  <si>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</si>
  <si>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</si>
  <si>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</si>
  <si>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</si>
  <si>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</si>
  <si>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</si>
  <si>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</si>
  <si>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</si>
  <si>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</si>
  <si>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</si>
  <si>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</si>
  <si>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</si>
  <si>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</si>
  <si>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</si>
  <si>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</si>
  <si>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</si>
  <si>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</si>
  <si>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</si>
  <si>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</si>
  <si>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</si>
  <si>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</si>
  <si>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</si>
  <si>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</si>
  <si>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</si>
  <si>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</si>
  <si>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</si>
  <si>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</si>
  <si>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</si>
  <si>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</si>
  <si>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</si>
  <si>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</si>
  <si>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</si>
  <si>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</si>
  <si>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</si>
  <si>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</si>
  <si>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</si>
  <si>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</si>
  <si>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</si>
  <si>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</si>
  <si>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</si>
  <si>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</si>
  <si>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</si>
  <si>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</si>
  <si>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</si>
  <si>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</si>
  <si>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</si>
  <si>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</si>
  <si>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</si>
  <si>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</si>
  <si>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</si>
  <si>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</si>
  <si>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</si>
  <si>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</si>
  <si>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</si>
  <si>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</si>
  <si>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</si>
  <si>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</si>
  <si>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</si>
  <si>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</si>
  <si>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</si>
  <si>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</si>
  <si>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</si>
  <si>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</si>
  <si>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</si>
  <si>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</si>
  <si>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</si>
  <si>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</si>
  <si>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</si>
  <si>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</si>
  <si>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</si>
  <si>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</si>
  <si>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</si>
  <si>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</si>
  <si>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</si>
  <si>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</si>
  <si>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</si>
  <si>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</si>
  <si>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</si>
  <si>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</si>
  <si>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</si>
  <si>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</si>
  <si>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</si>
  <si>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</si>
  <si>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</si>
  <si>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</si>
  <si>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</si>
  <si>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</si>
  <si>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</si>
  <si>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</si>
  <si>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</si>
  <si>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</si>
  <si>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</si>
  <si>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</si>
  <si>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</si>
  <si>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</si>
  <si>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</si>
  <si>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</si>
  <si>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</si>
  <si>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</si>
  <si>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</si>
  <si>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</si>
  <si>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</si>
  <si>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</si>
  <si>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</si>
  <si>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</si>
  <si>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</si>
  <si>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</si>
  <si>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</si>
  <si>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</si>
  <si>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</si>
  <si>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</si>
  <si>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</si>
  <si>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</si>
  <si>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</si>
  <si>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</si>
  <si>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</si>
  <si>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</si>
  <si>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</si>
  <si>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</si>
  <si>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</si>
  <si>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</si>
  <si>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</si>
  <si>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</si>
  <si>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</si>
  <si>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</si>
  <si>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</si>
  <si>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</si>
  <si>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</si>
  <si>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</si>
  <si>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</si>
  <si>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</si>
  <si>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</si>
  <si>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</si>
  <si>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</si>
  <si>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</si>
  <si>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</si>
  <si>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</si>
  <si>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</si>
  <si>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</si>
  <si>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</si>
  <si>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</si>
  <si>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</si>
  <si>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</si>
  <si>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</si>
  <si>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</si>
  <si>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</si>
  <si>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</si>
  <si>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</si>
  <si>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</si>
  <si>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</si>
  <si>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</si>
  <si>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</si>
  <si>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</si>
  <si>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</si>
  <si>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</si>
  <si>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</si>
  <si>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</si>
  <si>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</si>
  <si>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</si>
  <si>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</si>
  <si>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</si>
  <si>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</si>
  <si>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</si>
  <si>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</si>
  <si>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</si>
  <si>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</si>
  <si>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</si>
  <si>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</si>
  <si>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</si>
  <si>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</si>
  <si>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</si>
  <si>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</si>
  <si>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QUEIMADOS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</si>
  <si>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</si>
  <si>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</si>
  <si>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</si>
  <si>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</si>
  <si>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</si>
  <si>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</si>
  <si>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</si>
  <si>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</si>
  <si>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</si>
  <si>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</si>
  <si>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</si>
  <si>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</si>
  <si>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</si>
  <si>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</si>
  <si>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</si>
  <si>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</si>
  <si>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</si>
  <si>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</si>
  <si>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</si>
  <si>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</si>
  <si>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</si>
  <si>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</si>
  <si>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</si>
  <si>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</si>
  <si>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</si>
  <si>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</si>
  <si>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</si>
  <si>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</si>
  <si>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</si>
  <si>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</si>
  <si>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</si>
  <si>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</si>
  <si>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</si>
  <si>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</si>
  <si>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</si>
  <si>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</si>
  <si>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</si>
  <si>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</si>
  <si>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</si>
  <si>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</si>
  <si>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</si>
  <si>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</si>
  <si>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</si>
  <si>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</si>
  <si>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</si>
  <si>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</si>
  <si>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</si>
  <si>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</si>
  <si>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</si>
  <si>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</si>
  <si>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</si>
  <si>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</si>
  <si>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</si>
  <si>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</si>
  <si>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</si>
  <si>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</si>
  <si>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</si>
  <si>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</si>
  <si>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</si>
  <si>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</si>
  <si>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</si>
  <si>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</si>
  <si>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</si>
  <si>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</si>
  <si>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</si>
  <si>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</si>
  <si>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</si>
  <si>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</si>
  <si>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</si>
  <si>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</si>
  <si>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</si>
  <si>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</si>
  <si>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</si>
  <si>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</si>
  <si>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</si>
  <si>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</si>
  <si>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</si>
  <si>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</si>
  <si>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</si>
  <si>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</si>
  <si>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</si>
  <si>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</si>
  <si>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</si>
  <si>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</si>
  <si>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</si>
  <si>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</si>
  <si>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</si>
  <si>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</si>
  <si>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</si>
  <si>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</si>
  <si>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</si>
  <si>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</si>
  <si>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</si>
  <si>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</si>
  <si>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</si>
  <si>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</si>
  <si>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</si>
  <si>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</si>
  <si>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</si>
  <si>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</si>
  <si>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</si>
  <si>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</si>
  <si>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</si>
  <si>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</si>
  <si>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</si>
  <si>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</si>
  <si>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</si>
  <si>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</si>
  <si>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</si>
  <si>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</si>
  <si>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</si>
  <si>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</si>
  <si>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</si>
  <si>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</si>
  <si>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</si>
  <si>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</si>
  <si>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</si>
  <si>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</si>
  <si>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</si>
  <si>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</si>
  <si>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</si>
  <si>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</si>
  <si>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</si>
  <si>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</si>
  <si>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</si>
  <si>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</si>
  <si>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</si>
  <si>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</si>
  <si>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</si>
  <si>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</si>
  <si>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</si>
  <si>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</si>
  <si>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</si>
  <si>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</si>
  <si>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</si>
  <si>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</si>
  <si>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</si>
  <si>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</si>
  <si>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</si>
  <si>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</si>
  <si>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</si>
  <si>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</si>
  <si>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</si>
  <si>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</si>
  <si>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</si>
  <si>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</si>
  <si>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</si>
  <si>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</si>
  <si>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</si>
  <si>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</si>
  <si>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</si>
  <si>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</si>
  <si>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</si>
  <si>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</si>
  <si>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</si>
  <si>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</si>
  <si>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</si>
  <si>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</si>
  <si>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</si>
  <si>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</si>
  <si>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</si>
  <si>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</si>
  <si>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</si>
  <si>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</si>
  <si>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</si>
  <si>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</si>
  <si>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</si>
  <si>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</si>
  <si>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</si>
  <si>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</si>
  <si>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</si>
  <si>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</si>
  <si>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</si>
  <si>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</si>
  <si>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</si>
  <si>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</si>
  <si>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</si>
  <si>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</si>
  <si>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</si>
  <si>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</si>
  <si>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</si>
  <si>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</si>
  <si>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</si>
  <si>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</si>
  <si>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</si>
  <si>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</si>
  <si>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</si>
  <si>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</si>
  <si>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</si>
  <si>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</si>
  <si>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13º Salário - 1ª Parcela</t>
  </si>
  <si>
    <t>Folha Décimo Terceiro</t>
  </si>
  <si>
    <t>15/12/2020</t>
  </si>
  <si>
    <t>Queimados Provisão - C. Antigo (51367-9)</t>
  </si>
  <si>
    <t>Tarifa Pacote de Serviços - Cobrança referente 15/12/2020</t>
  </si>
  <si>
    <t>18/12/2020</t>
  </si>
  <si>
    <t>01/12/2020</t>
  </si>
  <si>
    <t>16/12/2020</t>
  </si>
  <si>
    <t>Imposto INSS Folha Comp: 13/2020</t>
  </si>
  <si>
    <t>GUIA DA PREVIDÊNCIA SOCIAL - GPS</t>
  </si>
  <si>
    <t xml:space="preserve">QUEIMADOS </t>
  </si>
  <si>
    <t>Tar Pag Salár Créd Conta - Cobrança referente 18/12/2020</t>
  </si>
  <si>
    <t>24/12/2020</t>
  </si>
  <si>
    <t>FGTS RESCISÓRIO</t>
  </si>
  <si>
    <t xml:space="preserve">GUIA DE RECOLHIMENTO RESCISÓRIO DO FGTS </t>
  </si>
  <si>
    <t>22/12/2020</t>
  </si>
  <si>
    <t>28/12/2020</t>
  </si>
  <si>
    <t>Rescisão</t>
  </si>
  <si>
    <t>ROSE TEIXEIRA MARTINS SILVA</t>
  </si>
  <si>
    <t>Transferência</t>
  </si>
  <si>
    <t>GPS</t>
  </si>
  <si>
    <t>GRF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</si>
</sst>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  <xf numFmtId="0" fontId="5" fillId="0" borderId="0" xfId="0" applyFont="1" applyFill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B1" workbookViewId="0">
      <selection activeCell="E214" sqref="E214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148</v>
      </c>
      <c r="E5" s="7" t="str">
        <f>CAZUL!B2</f>
        <v>15/12/2020</v>
      </c>
      <c r="F5" s="37" t="str">
        <f>CAZUL!N2</f>
        <v>15/12/2020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11.01.05</v>
      </c>
      <c r="K5" s="33" t="str">
        <f>VLOOKUP(AA5,DESPESAS!$A$2:$C$333,3,FALSE)</f>
        <v>RESGATE INVEST FACIL</v>
      </c>
      <c r="L5" s="27">
        <f>CAZUL!F2</f>
        <v>271</v>
      </c>
      <c r="M5" s="59">
        <f>CAZUL!G2</f>
        <v>0</v>
      </c>
      <c r="N5" s="27">
        <f>CAZUL!H2</f>
        <v>0</v>
      </c>
      <c r="O5" s="7" t="str">
        <f>DESPESAS!E2</f>
        <v>BANCO DO BRASIL</v>
      </c>
      <c r="P5" s="20"/>
      <c r="AA5" s="63" t="str">
        <f>CAZUL!C2</f>
        <v>RESGATE INVEST FACIL</v>
      </c>
    </row>
    <row r="6" spans="1:47" s="28" customFormat="1" x14ac:dyDescent="0.25">
      <c r="A6" s="20"/>
      <c r="B6" s="25" t="s">
        <v>93</v>
      </c>
      <c r="C6" s="20"/>
      <c r="D6" s="95">
        <v>803501100173290</v>
      </c>
      <c r="E6" s="7" t="str">
        <f>CAZUL!B3</f>
        <v>15/12/2020</v>
      </c>
      <c r="F6" s="37" t="str">
        <f>CAZUL!N3</f>
        <v>15/12/2020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VLOOKUP(AA6,DESPESAS!$A$2:$B$323,2,FALSE)</f>
        <v>06.01.01</v>
      </c>
      <c r="K6" s="33" t="str">
        <f>VLOOKUP(AA6,DESPESAS!$A$2:$C$333,3,FALSE)</f>
        <v>TARIFAS</v>
      </c>
      <c r="L6" s="27">
        <f>CAZUL!F3</f>
        <v>0</v>
      </c>
      <c r="M6" s="59">
        <f>CAZUL!G3</f>
        <v>271</v>
      </c>
      <c r="N6" s="27">
        <f>CAZUL!H3</f>
        <v>165858.1</v>
      </c>
      <c r="O6" s="7" t="str">
        <f>DESPESAS!E2</f>
        <v>BANCO DO BRASIL</v>
      </c>
      <c r="P6" s="20"/>
      <c r="AA6" s="63" t="str">
        <f>CAZUL!C3</f>
        <v>Tarifas Bancárias</v>
      </c>
    </row>
    <row r="7" spans="1:47" s="29" customFormat="1" x14ac:dyDescent="0.25">
      <c r="A7" s="20"/>
      <c r="B7" s="25" t="s">
        <v>93</v>
      </c>
      <c r="C7" s="20" t="s">
        <v>944</v>
      </c>
      <c r="D7" s="95">
        <v>7787</v>
      </c>
      <c r="E7" s="7" t="str">
        <f>CAZUL!B4</f>
        <v>01/12/2020</v>
      </c>
      <c r="F7" s="37" t="str">
        <f>CAZUL!N4</f>
        <v>16/12/2020</v>
      </c>
      <c r="G7" s="26" t="str">
        <f>DESPESAS!D2</f>
        <v>UPA QUEIMADOS</v>
      </c>
      <c r="H7" s="62" t="str">
        <f>VLOOKUP(I7,FORNECEDOR!$A$1:$B$749,2,FALSE)</f>
        <v>12.955.134/0001-45</v>
      </c>
      <c r="I7" s="66" t="str">
        <f>CAZUL!E4</f>
        <v>INSTITUTO DIVA ALVES DO BRASIL</v>
      </c>
      <c r="J7" s="33" t="str">
        <f>VLOOKUP(AA7,DESPESAS!$A$2:$B$323,2,FALSE)</f>
        <v>01.01.02</v>
      </c>
      <c r="K7" s="33" t="str">
        <f>VLOOKUP(AA7,DESPESAS!$A$2:$C$333,3,FALSE)</f>
        <v>13º SALÁRIO</v>
      </c>
      <c r="L7" s="27">
        <f>CAZUL!F4</f>
        <v>0</v>
      </c>
      <c r="M7" s="59">
        <f>CAZUL!G4</f>
        <v>29659.64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 t="str">
        <f>CAZUL!C4</f>
        <v>13º Salário - 2ª Parcela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 t="s">
        <v>945</v>
      </c>
      <c r="D8" s="95">
        <v>121601</v>
      </c>
      <c r="E8" s="7" t="str">
        <f>CAZUL!B5</f>
        <v>01/12/2020</v>
      </c>
      <c r="F8" s="37" t="str">
        <f>CAZUL!N5</f>
        <v>16/12/2020</v>
      </c>
      <c r="G8" s="26" t="str">
        <f>DESPESAS!D2</f>
        <v>UPA QUEIMADOS</v>
      </c>
      <c r="H8" s="62"/>
      <c r="I8" s="66" t="str">
        <f>CAZUL!E5</f>
        <v>GUIA DA PREVIDÊNCIA SOCIAL - GPS</v>
      </c>
      <c r="J8" s="33" t="str">
        <f>VLOOKUP(AA8,DESPESAS!$A$2:$B$323,2,FALSE)</f>
        <v>01.03.03</v>
      </c>
      <c r="K8" s="33" t="str">
        <f>VLOOKUP(AA8,DESPESAS!$A$2:$C$333,3,FALSE)</f>
        <v>CONTRIBUIÇÃO PREVIDENCIÁRIA-INSS</v>
      </c>
      <c r="L8" s="27">
        <f>CAZUL!F5</f>
        <v>0</v>
      </c>
      <c r="M8" s="59">
        <f>CAZUL!G5</f>
        <v>27118.29</v>
      </c>
      <c r="N8" s="27">
        <f>CAZUL!H5</f>
        <v>109080.17000000001</v>
      </c>
      <c r="O8" s="7" t="str">
        <f>DESPESAS!E2</f>
        <v>BANCO DO BRASIL</v>
      </c>
      <c r="P8" s="20"/>
      <c r="AA8" s="63" t="str">
        <f>CAZUL!C5</f>
        <v>INSS sobre Salários - GPS</v>
      </c>
    </row>
    <row r="9" spans="1:47" s="28" customFormat="1" ht="11.25" customHeight="1" x14ac:dyDescent="0.25">
      <c r="A9" s="29" t="s">
        <v>45</v>
      </c>
      <c r="B9" s="25" t="s">
        <v>93</v>
      </c>
      <c r="C9" s="20"/>
      <c r="D9" s="95">
        <v>148</v>
      </c>
      <c r="E9" s="7" t="str">
        <f>CAZUL!B6</f>
        <v>16/12/2020</v>
      </c>
      <c r="F9" s="37" t="str">
        <f>CAZUL!N6</f>
        <v>16/12/2020</v>
      </c>
      <c r="G9" s="26" t="str">
        <f>DESPESAS!D2</f>
        <v>UPA QUEIMADOS</v>
      </c>
      <c r="H9" s="62" t="str">
        <f>VLOOKUP(I9,FORNECEDOR!$A$1:$B$749,2,FALSE)</f>
        <v>00.000.000/1409-53</v>
      </c>
      <c r="I9" s="66" t="str">
        <f>CAZUL!E6</f>
        <v>BANCO DO BRASIL</v>
      </c>
      <c r="J9" s="33" t="str">
        <f>VLOOKUP(AA9,DESPESAS!$A$2:$B$323,2,FALSE)</f>
        <v>11.01.05</v>
      </c>
      <c r="K9" s="33" t="str">
        <f>VLOOKUP(AA9,DESPESAS!$A$2:$C$333,3,FALSE)</f>
        <v>RESGATE INVEST FACIL</v>
      </c>
      <c r="L9" s="27">
        <f>CAZUL!F6</f>
        <v>56777.93</v>
      </c>
      <c r="M9" s="59">
        <f>CAZUL!G6</f>
        <v>0</v>
      </c>
      <c r="N9" s="27">
        <f>CAZUL!H6</f>
        <v>165858.1</v>
      </c>
      <c r="O9" s="7" t="str">
        <f>DESPESAS!E2</f>
        <v>BANCO DO BRASIL</v>
      </c>
      <c r="P9" s="20"/>
      <c r="AA9" s="63" t="str">
        <f>CAZUL!C6</f>
        <v>RESGATE INVEST FACIL</v>
      </c>
    </row>
    <row r="10" spans="1:47" s="28" customFormat="1" ht="12.75" customHeight="1" x14ac:dyDescent="0.25">
      <c r="A10" s="20"/>
      <c r="B10" s="25" t="s">
        <v>93</v>
      </c>
      <c r="C10" s="20"/>
      <c r="D10" s="100">
        <v>148</v>
      </c>
      <c r="E10" s="7" t="str">
        <f>CAZUL!B7</f>
        <v>18/12/2020</v>
      </c>
      <c r="F10" s="37" t="str">
        <f>CAZUL!N7</f>
        <v>18/12/2020</v>
      </c>
      <c r="G10" s="26" t="str">
        <f>DESPESAS!D2</f>
        <v>UPA QUEIMADOS</v>
      </c>
      <c r="H10" s="62" t="str">
        <f>VLOOKUP(I10,FORNECEDOR!$A$1:$B$749,2,FALSE)</f>
        <v>00.000.000/1409-53</v>
      </c>
      <c r="I10" s="66" t="str">
        <f>CAZUL!E7</f>
        <v>BANCO DO BRASIL</v>
      </c>
      <c r="J10" s="33" t="str">
        <f>VLOOKUP(AA10,DESPESAS!$A$2:$B$323,2,FALSE)</f>
        <v>11.01.05</v>
      </c>
      <c r="K10" s="33" t="str">
        <f>VLOOKUP(AA10,DESPESAS!$A$2:$C$333,3,FALSE)</f>
        <v>RESGATE INVEST FACIL</v>
      </c>
      <c r="L10" s="27">
        <f>CAZUL!F7</f>
        <v>68</v>
      </c>
      <c r="M10" s="59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3" t="str">
        <f>CAZUL!C7</f>
        <v>RESGATE INVEST FACIL</v>
      </c>
    </row>
    <row r="11" spans="1:47" s="28" customFormat="1" ht="12.75" customHeight="1" x14ac:dyDescent="0.25">
      <c r="A11" s="20"/>
      <c r="B11" s="25" t="s">
        <v>93</v>
      </c>
      <c r="C11" s="20"/>
      <c r="D11" s="95">
        <v>803531100567572</v>
      </c>
      <c r="E11" s="7" t="str">
        <f>CAZUL!B8</f>
        <v>18/12/2020</v>
      </c>
      <c r="F11" s="37" t="str">
        <f>CAZUL!N8</f>
        <v>18/12/2020</v>
      </c>
      <c r="G11" s="26" t="str">
        <f>DESPESAS!D2</f>
        <v>UPA QUEIMADOS</v>
      </c>
      <c r="H11" s="62" t="str">
        <f>VLOOKUP(I11,FORNECEDOR!$A$1:$B$749,2,FALSE)</f>
        <v>00.000.000/1409-53</v>
      </c>
      <c r="I11" s="66" t="str">
        <f>CAZUL!E8</f>
        <v>BANCO DO BRASIL</v>
      </c>
      <c r="J11" s="33" t="str">
        <f>VLOOKUP(AA11,DESPESAS!$A$2:$B$323,2,FALSE)</f>
        <v>06.01.01</v>
      </c>
      <c r="K11" s="33" t="str">
        <f>VLOOKUP(AA11,DESPESAS!$A$2:$C$333,3,FALSE)</f>
        <v>TARIFAS</v>
      </c>
      <c r="L11" s="27">
        <f>CAZUL!F8</f>
        <v>0</v>
      </c>
      <c r="M11" s="59">
        <f>CAZUL!G8</f>
        <v>68</v>
      </c>
      <c r="N11" s="27">
        <f>CAZUL!H8</f>
        <v>165858.1</v>
      </c>
      <c r="O11" s="7" t="str">
        <f>DESPESAS!E2</f>
        <v>BANCO DO BRASIL</v>
      </c>
      <c r="P11" s="20"/>
      <c r="AA11" s="63" t="str">
        <f>CAZUL!C8</f>
        <v>Tarifas Bancárias</v>
      </c>
    </row>
    <row r="12" spans="1:47" s="28" customFormat="1" ht="12.75" customHeight="1" x14ac:dyDescent="0.25">
      <c r="A12" s="20"/>
      <c r="B12" s="25" t="s">
        <v>93</v>
      </c>
      <c r="C12" s="20" t="s">
        <v>946</v>
      </c>
      <c r="D12" s="95">
        <v>122201</v>
      </c>
      <c r="E12" s="7" t="str">
        <f>CAZUL!B9</f>
        <v>01/12/2020</v>
      </c>
      <c r="F12" s="37" t="str">
        <f>CAZUL!N9</f>
        <v>22/12/2020</v>
      </c>
      <c r="G12" s="26" t="str">
        <f>DESPESAS!D2</f>
        <v>UPA QUEIMADOS</v>
      </c>
      <c r="H12" s="62"/>
      <c r="I12" s="66" t="str">
        <f>CAZUL!E9</f>
        <v xml:space="preserve">GUIA DE RECOLHIMENTO RESCISÓRIO DO FGTS </v>
      </c>
      <c r="J12" s="33" t="str">
        <f>VLOOKUP(AA12,DESPESAS!$A$2:$B$323,2,FALSE)</f>
        <v>01.03.01</v>
      </c>
      <c r="K12" s="33" t="str">
        <f>VLOOKUP(AA12,DESPESAS!$A$2:$C$333,3,FALSE)</f>
        <v>FGTS</v>
      </c>
      <c r="L12" s="27">
        <f>CAZUL!F9</f>
        <v>0</v>
      </c>
      <c r="M12" s="59">
        <f>CAZUL!G9</f>
        <v>3283.53</v>
      </c>
      <c r="N12" s="27">
        <f>CAZUL!H9</f>
        <v>162574.57</v>
      </c>
      <c r="O12" s="7" t="str">
        <f>DESPESAS!E2</f>
        <v>BANCO DO BRASIL</v>
      </c>
      <c r="P12" s="20"/>
      <c r="AA12" s="63" t="str">
        <f>CAZUL!C9</f>
        <v>FGTS e Multa de FGTS</v>
      </c>
    </row>
    <row r="13" spans="1:47" s="28" customFormat="1" ht="12.75" customHeight="1" x14ac:dyDescent="0.25">
      <c r="A13" s="20" t="s">
        <v>44</v>
      </c>
      <c r="B13" s="25" t="s">
        <v>93</v>
      </c>
      <c r="C13" s="20"/>
      <c r="D13" s="95">
        <v>148</v>
      </c>
      <c r="E13" s="7" t="str">
        <f>CAZUL!B10</f>
        <v>22/12/2020</v>
      </c>
      <c r="F13" s="37" t="str">
        <f>CAZUL!N10</f>
        <v>22/12/2020</v>
      </c>
      <c r="G13" s="26" t="str">
        <f>DESPESAS!D2</f>
        <v>UPA QUEIMADOS</v>
      </c>
      <c r="H13" s="62" t="str">
        <f>VLOOKUP(I13,FORNECEDOR!$A$1:$B$749,2,FALSE)</f>
        <v>00.000.000/1409-53</v>
      </c>
      <c r="I13" s="66" t="str">
        <f>CAZUL!E10</f>
        <v>BANCO DO BRASIL</v>
      </c>
      <c r="J13" s="33" t="str">
        <f>VLOOKUP(AA13,DESPESAS!$A$2:$B$323,2,FALSE)</f>
        <v>11.01.05</v>
      </c>
      <c r="K13" s="33" t="str">
        <f>VLOOKUP(AA13,DESPESAS!$A$2:$C$333,3,FALSE)</f>
        <v>RESGATE INVEST FACIL</v>
      </c>
      <c r="L13" s="27">
        <f>CAZUL!F10</f>
        <v>3283.53</v>
      </c>
      <c r="M13" s="59">
        <f>CAZUL!G10</f>
        <v>0</v>
      </c>
      <c r="N13" s="27">
        <f>CAZUL!H10</f>
        <v>165858.1</v>
      </c>
      <c r="O13" s="7" t="str">
        <f>DESPESAS!E2</f>
        <v>BANCO DO BRASIL</v>
      </c>
      <c r="P13" s="20"/>
      <c r="AA13" s="63" t="str">
        <f>CAZUL!C10</f>
        <v>RESGATE INVEST FACIL</v>
      </c>
    </row>
    <row r="14" spans="1:47" s="28" customFormat="1" ht="12.75" customHeight="1" x14ac:dyDescent="0.25">
      <c r="A14" s="20"/>
      <c r="B14" s="25" t="s">
        <v>93</v>
      </c>
      <c r="C14" s="20" t="s">
        <v>944</v>
      </c>
      <c r="D14" s="95">
        <v>551581000046149</v>
      </c>
      <c r="E14" s="7" t="str">
        <f>CAZUL!B11</f>
        <v>01/12/2020</v>
      </c>
      <c r="F14" s="37" t="str">
        <f>CAZUL!N11</f>
        <v>28/12/2020</v>
      </c>
      <c r="G14" s="26" t="str">
        <f>DESPESAS!D2</f>
        <v>UPA QUEIMADOS</v>
      </c>
      <c r="H14" s="62" t="str">
        <f>VLOOKUP(I14,FORNECEDOR!$A$1:$B$749,2,FALSE)</f>
        <v>009.237.677-03</v>
      </c>
      <c r="I14" s="66" t="str">
        <f>CAZUL!E11</f>
        <v>ROSE TEIXEIRA MARTINS SILVA</v>
      </c>
      <c r="J14" s="33" t="str">
        <f>VLOOKUP(AA14,DESPESAS!$A$2:$B$323,2,FALSE)</f>
        <v>01.03.04</v>
      </c>
      <c r="K14" s="33" t="str">
        <f>VLOOKUP(AA14,DESPESAS!$A$2:$C$333,3,FALSE)</f>
        <v>RESCISÕES</v>
      </c>
      <c r="L14" s="27">
        <f>CAZUL!F11</f>
        <v>0</v>
      </c>
      <c r="M14" s="59">
        <f>CAZUL!G11</f>
        <v>16669.900000000001</v>
      </c>
      <c r="N14" s="27">
        <f>CAZUL!H11</f>
        <v>0</v>
      </c>
      <c r="O14" s="7" t="str">
        <f>DESPESAS!E2</f>
        <v>BANCO DO BRASIL</v>
      </c>
      <c r="P14" s="20"/>
      <c r="AA14" s="63" t="str">
        <f>CAZUL!C11</f>
        <v>Rescisões</v>
      </c>
    </row>
    <row r="15" spans="1:47" s="28" customFormat="1" ht="12.75" customHeight="1" x14ac:dyDescent="0.25">
      <c r="A15" s="20"/>
      <c r="B15" s="25" t="s">
        <v>93</v>
      </c>
      <c r="C15" s="20"/>
      <c r="D15" s="95">
        <v>148</v>
      </c>
      <c r="E15" s="7" t="str">
        <f>CAZUL!B12</f>
        <v>28/12/2020</v>
      </c>
      <c r="F15" s="37" t="str">
        <f>CAZUL!N12</f>
        <v>28/12/2020</v>
      </c>
      <c r="G15" s="26" t="str">
        <f>DESPESAS!D2</f>
        <v>UPA QUEIMADOS</v>
      </c>
      <c r="H15" s="62" t="str">
        <f>VLOOKUP(I15,FORNECEDOR!$A$1:$B$749,2,FALSE)</f>
        <v>00.000.000/1409-53</v>
      </c>
      <c r="I15" s="66" t="str">
        <f>CAZUL!E12</f>
        <v>BANCO DO BRASIL</v>
      </c>
      <c r="J15" s="33" t="str">
        <f>VLOOKUP(AA15,DESPESAS!$A$2:$B$323,2,FALSE)</f>
        <v>11.01.05</v>
      </c>
      <c r="K15" s="33" t="str">
        <f>VLOOKUP(AA15,DESPESAS!$A$2:$C$333,3,FALSE)</f>
        <v>RESGATE INVEST FACIL</v>
      </c>
      <c r="L15" s="27">
        <f>CAZUL!F12</f>
        <v>16669.900000000001</v>
      </c>
      <c r="M15" s="59">
        <f>CAZUL!G12</f>
        <v>0</v>
      </c>
      <c r="N15" s="27">
        <f>CAZUL!H12</f>
        <v>165858.1</v>
      </c>
      <c r="O15" s="7" t="str">
        <f>DESPESAS!E2</f>
        <v>BANCO DO BRASIL</v>
      </c>
      <c r="P15" s="20"/>
      <c r="AA15" s="63" t="str">
        <f>CAZUL!C12</f>
        <v>RESGATE INVEST FACIL</v>
      </c>
    </row>
    <row r="16" spans="1:47" s="28" customFormat="1" ht="12.75" hidden="1" customHeight="1" x14ac:dyDescent="0.25">
      <c r="A16" s="20"/>
      <c r="B16" s="25" t="s">
        <v>93</v>
      </c>
      <c r="C16" s="20"/>
      <c r="D16" s="97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28" customFormat="1" ht="12.75" hidden="1" customHeight="1" x14ac:dyDescent="0.25">
      <c r="A17" s="20"/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20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28" customFormat="1" ht="12.75" hidden="1" customHeight="1" x14ac:dyDescent="0.25">
      <c r="A19" s="20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20"/>
      <c r="AA19" s="63">
        <f>CAZUL!C16</f>
        <v>0</v>
      </c>
    </row>
    <row r="20" spans="1:47" s="9" customFormat="1" ht="12.75" hidden="1" customHeight="1" x14ac:dyDescent="0.25">
      <c r="A20" s="1" t="s">
        <v>43</v>
      </c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5"/>
      <c r="AA20" s="63">
        <f>CAZUL!C17</f>
        <v>0</v>
      </c>
    </row>
    <row r="21" spans="1:47" s="28" customFormat="1" hidden="1" x14ac:dyDescent="0.25">
      <c r="A21" s="20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3">
        <f>CAZUL!C18</f>
        <v>0</v>
      </c>
    </row>
    <row r="22" spans="1:47" s="9" customFormat="1" ht="11.25" hidden="1" customHeight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t="14.45" hidden="1" customHeight="1" x14ac:dyDescent="0.25">
      <c r="A23" s="2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hidden="1" x14ac:dyDescent="0.25">
      <c r="A24" s="1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4"/>
      <c r="AA26" s="63">
        <f>CAZUL!C23</f>
        <v>0</v>
      </c>
    </row>
    <row r="27" spans="1:47" s="12" customFormat="1" hidden="1" x14ac:dyDescent="0.25">
      <c r="A27" s="4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AA27" s="63">
        <f>CAZUL!C24</f>
        <v>0</v>
      </c>
    </row>
    <row r="28" spans="1:47" hidden="1" x14ac:dyDescent="0.25">
      <c r="A28" s="1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1"/>
      <c r="AA28" s="63">
        <f>CAZUL!C25</f>
        <v>0</v>
      </c>
    </row>
    <row r="29" spans="1:47" hidden="1" x14ac:dyDescent="0.25">
      <c r="A29" s="1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1"/>
      <c r="AA29" s="63">
        <f>CAZUL!C26</f>
        <v>0</v>
      </c>
    </row>
    <row r="30" spans="1:47" s="6" customFormat="1" hidden="1" x14ac:dyDescent="0.25">
      <c r="A30" s="1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>
        <f>CAZUL!C27</f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3">
        <f>CAZUL!C28</f>
        <v>0</v>
      </c>
    </row>
    <row r="32" spans="1:47" hidden="1" x14ac:dyDescent="0.25">
      <c r="A32" s="3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3">
        <f>CAZUL!C29</f>
        <v>0</v>
      </c>
    </row>
    <row r="33" spans="1:47" ht="14.45" hidden="1" customHeight="1" x14ac:dyDescent="0.25">
      <c r="A33" s="2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3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3">
        <f>CAZUL!C31</f>
        <v>0</v>
      </c>
    </row>
    <row r="35" spans="1:47" hidden="1" x14ac:dyDescent="0.25">
      <c r="A35" s="1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3">
        <f>CAZUL!C33</f>
        <v>0</v>
      </c>
    </row>
    <row r="37" spans="1:47" ht="10.15" hidden="1" customHeight="1" x14ac:dyDescent="0.25">
      <c r="A37" s="1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hidden="1" x14ac:dyDescent="0.25">
      <c r="A39" s="1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2"/>
      <c r="B40" s="25" t="s">
        <v>93</v>
      </c>
      <c r="C40" s="20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s="21" customFormat="1" hidden="1" x14ac:dyDescent="0.25">
      <c r="A41" s="2"/>
      <c r="B41" s="25" t="s">
        <v>93</v>
      </c>
      <c r="C41" s="20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21" customFormat="1" hidden="1" x14ac:dyDescent="0.25">
      <c r="A42" s="3"/>
      <c r="B42" s="25" t="s">
        <v>93</v>
      </c>
      <c r="C42" s="20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3">
        <f>CAZUL!C39</f>
        <v>0</v>
      </c>
    </row>
    <row r="43" spans="1:47" hidden="1" x14ac:dyDescent="0.25">
      <c r="A43" s="3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s="6" customFormat="1" hidden="1" x14ac:dyDescent="0.25">
      <c r="A45" s="4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s="11" customFormat="1" hidden="1" x14ac:dyDescent="0.25">
      <c r="A47" s="1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27" s="9" customFormat="1" hidden="1" x14ac:dyDescent="0.25">
      <c r="A49" s="6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27" hidden="1" x14ac:dyDescent="0.25">
      <c r="A50" s="6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27" hidden="1" x14ac:dyDescent="0.25">
      <c r="A51" s="1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27" s="9" customFormat="1" hidden="1" x14ac:dyDescent="0.25">
      <c r="A52" s="2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95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27" hidden="1" x14ac:dyDescent="0.25">
      <c r="A55" s="1"/>
      <c r="B55" s="25" t="s">
        <v>93</v>
      </c>
      <c r="C55" s="4"/>
      <c r="D55" s="95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27" hidden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95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2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2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27" ht="12.75" hidden="1" customHeight="1" x14ac:dyDescent="0.25">
      <c r="A60" s="32"/>
      <c r="B60" s="25" t="s">
        <v>93</v>
      </c>
      <c r="C60" s="4"/>
      <c r="D60" s="97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27" ht="12.75" hidden="1" customHeight="1" x14ac:dyDescent="0.25">
      <c r="A61" s="1"/>
      <c r="B61" s="25" t="s">
        <v>93</v>
      </c>
      <c r="C61" s="4"/>
      <c r="D61" s="97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27" ht="12.75" hidden="1" customHeight="1" x14ac:dyDescent="0.25">
      <c r="A62" s="1"/>
      <c r="B62" s="25" t="s">
        <v>93</v>
      </c>
      <c r="C62" s="4"/>
      <c r="D62" s="97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 t="e">
        <f>VLOOKUP(I66,FORNECEDOR!$A$1:$B$749,2,FALSE)</f>
        <v>#N/A</v>
      </c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 t="e">
        <f>VLOOKUP(I67,FORNECEDOR!$A$1:$B$749,2,FALSE)</f>
        <v>#N/A</v>
      </c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 t="e">
        <f>VLOOKUP(I68,FORNECEDOR!$A$1:$B$749,2,FALSE)</f>
        <v>#N/A</v>
      </c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/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4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47" ht="12.75" hidden="1" customHeight="1" x14ac:dyDescent="0.25">
      <c r="A71" s="22"/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47" ht="12.75" hidden="1" customHeight="1" x14ac:dyDescent="0.25">
      <c r="A72" s="22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47" ht="12.75" hidden="1" customHeight="1" x14ac:dyDescent="0.25">
      <c r="A73" s="22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/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/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4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4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x14ac:dyDescent="0.25">
      <c r="D206" s="34" t="s">
        <v>919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01/12/2020"/>
        <filter val="15/12/2020"/>
        <filter val="16/12/2020"/>
        <filter val="18/12/2020"/>
        <filter val="22/12/2020"/>
        <filter val="28/12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613" workbookViewId="0">
      <selection activeCell="A627" sqref="A627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906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924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815</v>
      </c>
    </row>
    <row r="258" spans="1:2" x14ac:dyDescent="0.25">
      <c r="A258" s="77" t="s">
        <v>738</v>
      </c>
      <c r="B258" s="77" t="s">
        <v>739</v>
      </c>
    </row>
    <row r="259" spans="1:2" x14ac:dyDescent="0.25">
      <c r="A259" s="77" t="s">
        <v>740</v>
      </c>
      <c r="B259" s="77" t="s">
        <v>741</v>
      </c>
    </row>
    <row r="260" spans="1:2" x14ac:dyDescent="0.25">
      <c r="A260" s="77" t="s">
        <v>742</v>
      </c>
      <c r="B260" s="77" t="s">
        <v>743</v>
      </c>
    </row>
    <row r="261" spans="1:2" x14ac:dyDescent="0.25">
      <c r="A261" s="77" t="s">
        <v>744</v>
      </c>
      <c r="B261" s="77" t="s">
        <v>745</v>
      </c>
    </row>
    <row r="262" spans="1:2" x14ac:dyDescent="0.25">
      <c r="A262" s="77" t="s">
        <v>746</v>
      </c>
      <c r="B262" s="77" t="s">
        <v>747</v>
      </c>
    </row>
    <row r="263" spans="1:2" x14ac:dyDescent="0.25">
      <c r="A263" s="77" t="s">
        <v>748</v>
      </c>
      <c r="B263" s="77" t="s">
        <v>749</v>
      </c>
    </row>
    <row r="264" spans="1:2" x14ac:dyDescent="0.25">
      <c r="A264" s="77" t="s">
        <v>750</v>
      </c>
      <c r="B264" s="77" t="s">
        <v>751</v>
      </c>
    </row>
    <row r="265" spans="1:2" x14ac:dyDescent="0.25">
      <c r="A265" s="77" t="s">
        <v>752</v>
      </c>
      <c r="B265" s="77" t="s">
        <v>753</v>
      </c>
    </row>
    <row r="266" spans="1:2" x14ac:dyDescent="0.25">
      <c r="A266" s="77" t="s">
        <v>754</v>
      </c>
      <c r="B266" s="77" t="s">
        <v>755</v>
      </c>
    </row>
    <row r="267" spans="1:2" x14ac:dyDescent="0.25">
      <c r="A267" s="77" t="s">
        <v>756</v>
      </c>
      <c r="B267" s="77" t="s">
        <v>757</v>
      </c>
    </row>
    <row r="268" spans="1:2" x14ac:dyDescent="0.25">
      <c r="A268" s="77" t="s">
        <v>758</v>
      </c>
      <c r="B268" s="77" t="s">
        <v>759</v>
      </c>
    </row>
    <row r="269" spans="1:2" x14ac:dyDescent="0.25">
      <c r="A269" s="77" t="s">
        <v>760</v>
      </c>
      <c r="B269" s="77" t="s">
        <v>761</v>
      </c>
    </row>
    <row r="270" spans="1:2" x14ac:dyDescent="0.25">
      <c r="A270" s="77" t="s">
        <v>762</v>
      </c>
      <c r="B270" s="77" t="s">
        <v>763</v>
      </c>
    </row>
    <row r="271" spans="1:2" x14ac:dyDescent="0.25">
      <c r="A271" s="77" t="s">
        <v>764</v>
      </c>
      <c r="B271" s="77" t="s">
        <v>765</v>
      </c>
    </row>
    <row r="272" spans="1:2" x14ac:dyDescent="0.25">
      <c r="A272" s="77" t="s">
        <v>766</v>
      </c>
      <c r="B272" s="77" t="s">
        <v>767</v>
      </c>
    </row>
    <row r="273" spans="1:2" x14ac:dyDescent="0.25">
      <c r="A273" s="77" t="s">
        <v>768</v>
      </c>
      <c r="B273" s="77" t="s">
        <v>769</v>
      </c>
    </row>
    <row r="274" spans="1:2" x14ac:dyDescent="0.25">
      <c r="A274" s="77" t="s">
        <v>770</v>
      </c>
      <c r="B274" s="77" t="s">
        <v>771</v>
      </c>
    </row>
    <row r="275" spans="1:2" x14ac:dyDescent="0.25">
      <c r="A275" s="77" t="s">
        <v>772</v>
      </c>
      <c r="B275" s="77" t="s">
        <v>773</v>
      </c>
    </row>
    <row r="276" spans="1:2" x14ac:dyDescent="0.25">
      <c r="A276" s="77" t="s">
        <v>774</v>
      </c>
      <c r="B276" s="77" t="s">
        <v>775</v>
      </c>
    </row>
    <row r="277" spans="1:2" x14ac:dyDescent="0.25">
      <c r="A277" s="77" t="s">
        <v>776</v>
      </c>
      <c r="B277" s="77" t="s">
        <v>777</v>
      </c>
    </row>
    <row r="278" spans="1:2" x14ac:dyDescent="0.25">
      <c r="A278" s="77" t="s">
        <v>778</v>
      </c>
      <c r="B278" s="77" t="s">
        <v>779</v>
      </c>
    </row>
    <row r="279" spans="1:2" x14ac:dyDescent="0.25">
      <c r="A279" s="77" t="s">
        <v>780</v>
      </c>
      <c r="B279" s="77" t="s">
        <v>781</v>
      </c>
    </row>
    <row r="280" spans="1:2" x14ac:dyDescent="0.25">
      <c r="A280" s="77" t="s">
        <v>782</v>
      </c>
      <c r="B280" s="77" t="s">
        <v>783</v>
      </c>
    </row>
    <row r="281" spans="1:2" x14ac:dyDescent="0.25">
      <c r="A281" s="77" t="s">
        <v>784</v>
      </c>
      <c r="B281" s="77" t="s">
        <v>785</v>
      </c>
    </row>
    <row r="282" spans="1:2" x14ac:dyDescent="0.25">
      <c r="A282" s="77" t="s">
        <v>786</v>
      </c>
      <c r="B282" s="77" t="s">
        <v>787</v>
      </c>
    </row>
    <row r="283" spans="1:2" x14ac:dyDescent="0.25">
      <c r="A283" s="77" t="s">
        <v>788</v>
      </c>
      <c r="B283" s="77" t="s">
        <v>789</v>
      </c>
    </row>
    <row r="284" spans="1:2" x14ac:dyDescent="0.25">
      <c r="A284" s="77" t="s">
        <v>736</v>
      </c>
      <c r="B284" s="77" t="s">
        <v>737</v>
      </c>
    </row>
    <row r="285" spans="1:2" x14ac:dyDescent="0.25">
      <c r="A285" s="77" t="s">
        <v>790</v>
      </c>
      <c r="B285" s="77" t="s">
        <v>791</v>
      </c>
    </row>
    <row r="286" spans="1:2" x14ac:dyDescent="0.25">
      <c r="A286" s="77" t="s">
        <v>792</v>
      </c>
      <c r="B286" s="77" t="s">
        <v>793</v>
      </c>
    </row>
    <row r="287" spans="1:2" x14ac:dyDescent="0.25">
      <c r="A287" s="77" t="s">
        <v>794</v>
      </c>
      <c r="B287" s="77" t="s">
        <v>795</v>
      </c>
    </row>
    <row r="288" spans="1:2" x14ac:dyDescent="0.25">
      <c r="A288" s="77" t="s">
        <v>796</v>
      </c>
      <c r="B288" s="77" t="s">
        <v>797</v>
      </c>
    </row>
    <row r="289" spans="1:2" x14ac:dyDescent="0.25">
      <c r="A289" s="77" t="s">
        <v>736</v>
      </c>
      <c r="B289" s="77" t="s">
        <v>737</v>
      </c>
    </row>
    <row r="290" spans="1:2" x14ac:dyDescent="0.25">
      <c r="A290" s="77" t="s">
        <v>800</v>
      </c>
      <c r="B290" s="77" t="s">
        <v>801</v>
      </c>
    </row>
    <row r="291" spans="1:2" x14ac:dyDescent="0.25">
      <c r="A291" s="77" t="s">
        <v>802</v>
      </c>
      <c r="B291" s="77" t="s">
        <v>769</v>
      </c>
    </row>
    <row r="292" spans="1:2" x14ac:dyDescent="0.25">
      <c r="A292" s="77" t="s">
        <v>770</v>
      </c>
      <c r="B292" s="77" t="s">
        <v>803</v>
      </c>
    </row>
    <row r="293" spans="1:2" x14ac:dyDescent="0.25">
      <c r="A293" s="77" t="s">
        <v>804</v>
      </c>
      <c r="B293" s="77" t="s">
        <v>805</v>
      </c>
    </row>
    <row r="294" spans="1:2" x14ac:dyDescent="0.25">
      <c r="A294" s="77" t="s">
        <v>782</v>
      </c>
      <c r="B294" s="77" t="s">
        <v>783</v>
      </c>
    </row>
    <row r="295" spans="1:2" x14ac:dyDescent="0.25">
      <c r="A295" s="77" t="s">
        <v>788</v>
      </c>
      <c r="B295" s="77" t="s">
        <v>789</v>
      </c>
    </row>
    <row r="296" spans="1:2" x14ac:dyDescent="0.25">
      <c r="A296" s="77" t="s">
        <v>784</v>
      </c>
      <c r="B296" s="77" t="s">
        <v>785</v>
      </c>
    </row>
    <row r="297" spans="1:2" x14ac:dyDescent="0.25">
      <c r="A297" s="77" t="s">
        <v>746</v>
      </c>
      <c r="B297" s="77" t="s">
        <v>816</v>
      </c>
    </row>
    <row r="298" spans="1:2" x14ac:dyDescent="0.25">
      <c r="A298" s="77" t="s">
        <v>760</v>
      </c>
      <c r="B298" s="77" t="s">
        <v>761</v>
      </c>
    </row>
    <row r="299" spans="1:2" x14ac:dyDescent="0.25">
      <c r="A299" s="77" t="s">
        <v>762</v>
      </c>
      <c r="B299" s="77" t="s">
        <v>763</v>
      </c>
    </row>
    <row r="300" spans="1:2" x14ac:dyDescent="0.25">
      <c r="A300" s="77" t="s">
        <v>742</v>
      </c>
      <c r="B300" s="77" t="s">
        <v>743</v>
      </c>
    </row>
    <row r="301" spans="1:2" x14ac:dyDescent="0.25">
      <c r="A301" s="77" t="s">
        <v>748</v>
      </c>
      <c r="B301" s="77" t="s">
        <v>749</v>
      </c>
    </row>
    <row r="302" spans="1:2" x14ac:dyDescent="0.25">
      <c r="A302" s="77" t="s">
        <v>752</v>
      </c>
      <c r="B302" s="77" t="s">
        <v>753</v>
      </c>
    </row>
    <row r="303" spans="1:2" x14ac:dyDescent="0.25">
      <c r="A303" s="77" t="s">
        <v>764</v>
      </c>
      <c r="B303" s="77" t="s">
        <v>765</v>
      </c>
    </row>
    <row r="304" spans="1:2" x14ac:dyDescent="0.25">
      <c r="A304" s="77" t="s">
        <v>776</v>
      </c>
      <c r="B304" s="77" t="s">
        <v>777</v>
      </c>
    </row>
    <row r="305" spans="1:2" x14ac:dyDescent="0.25">
      <c r="A305" s="77" t="s">
        <v>814</v>
      </c>
      <c r="B305" s="77" t="s">
        <v>817</v>
      </c>
    </row>
    <row r="306" spans="1:2" x14ac:dyDescent="0.25">
      <c r="A306" s="77" t="s">
        <v>806</v>
      </c>
      <c r="B306" s="77" t="s">
        <v>818</v>
      </c>
    </row>
    <row r="307" spans="1:2" x14ac:dyDescent="0.25">
      <c r="A307" s="77" t="s">
        <v>885</v>
      </c>
      <c r="B307" s="77" t="s">
        <v>819</v>
      </c>
    </row>
    <row r="308" spans="1:2" x14ac:dyDescent="0.25">
      <c r="A308" s="77" t="s">
        <v>810</v>
      </c>
      <c r="B308" s="77" t="s">
        <v>820</v>
      </c>
    </row>
    <row r="309" spans="1:2" x14ac:dyDescent="0.25">
      <c r="A309" s="77" t="s">
        <v>811</v>
      </c>
      <c r="B309" s="77" t="s">
        <v>821</v>
      </c>
    </row>
    <row r="310" spans="1:2" x14ac:dyDescent="0.25">
      <c r="A310" s="77" t="s">
        <v>812</v>
      </c>
      <c r="B310" s="77" t="s">
        <v>822</v>
      </c>
    </row>
    <row r="311" spans="1:2" x14ac:dyDescent="0.25">
      <c r="A311" s="77" t="s">
        <v>808</v>
      </c>
      <c r="B311" t="s">
        <v>823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842</v>
      </c>
      <c r="B551" s="77" t="s">
        <v>753</v>
      </c>
    </row>
    <row r="552" spans="1:2" x14ac:dyDescent="0.25">
      <c r="A552" s="77" t="s">
        <v>760</v>
      </c>
      <c r="B552" s="77" t="s">
        <v>761</v>
      </c>
    </row>
    <row r="553" spans="1:2" x14ac:dyDescent="0.25">
      <c r="A553" s="77" t="s">
        <v>840</v>
      </c>
      <c r="B553" s="77" t="s">
        <v>777</v>
      </c>
    </row>
    <row r="554" spans="1:2" x14ac:dyDescent="0.25">
      <c r="A554" s="77" t="s">
        <v>782</v>
      </c>
      <c r="B554" s="77" t="s">
        <v>783</v>
      </c>
    </row>
    <row r="555" spans="1:2" x14ac:dyDescent="0.25">
      <c r="A555" s="77" t="s">
        <v>764</v>
      </c>
      <c r="B555" s="77" t="s">
        <v>765</v>
      </c>
    </row>
    <row r="556" spans="1:2" x14ac:dyDescent="0.25">
      <c r="A556" s="77" t="s">
        <v>780</v>
      </c>
      <c r="B556" s="77" t="s">
        <v>781</v>
      </c>
    </row>
    <row r="557" spans="1:2" x14ac:dyDescent="0.25">
      <c r="A557" s="77" t="s">
        <v>784</v>
      </c>
      <c r="B557" s="77" t="s">
        <v>785</v>
      </c>
    </row>
    <row r="558" spans="1:2" x14ac:dyDescent="0.25">
      <c r="A558" s="77" t="s">
        <v>843</v>
      </c>
      <c r="B558" s="77" t="s">
        <v>749</v>
      </c>
    </row>
    <row r="559" spans="1:2" x14ac:dyDescent="0.25">
      <c r="A559" s="77" t="s">
        <v>844</v>
      </c>
      <c r="B559" s="77" t="s">
        <v>747</v>
      </c>
    </row>
    <row r="560" spans="1:2" x14ac:dyDescent="0.25">
      <c r="A560" s="77" t="s">
        <v>742</v>
      </c>
      <c r="B560" s="77" t="s">
        <v>743</v>
      </c>
    </row>
    <row r="561" spans="1:2" x14ac:dyDescent="0.25">
      <c r="A561" s="77" t="s">
        <v>788</v>
      </c>
      <c r="B561" s="77" t="s">
        <v>789</v>
      </c>
    </row>
    <row r="562" spans="1:2" x14ac:dyDescent="0.25">
      <c r="A562" s="77" t="s">
        <v>792</v>
      </c>
      <c r="B562" s="77" t="s">
        <v>793</v>
      </c>
    </row>
    <row r="563" spans="1:2" x14ac:dyDescent="0.25">
      <c r="A563" s="77" t="s">
        <v>762</v>
      </c>
      <c r="B563" s="77" t="s">
        <v>763</v>
      </c>
    </row>
    <row r="564" spans="1:2" x14ac:dyDescent="0.25">
      <c r="A564" s="77" t="s">
        <v>764</v>
      </c>
      <c r="B564" s="77" t="s">
        <v>765</v>
      </c>
    </row>
    <row r="565" spans="1:2" x14ac:dyDescent="0.25">
      <c r="A565" s="77" t="s">
        <v>845</v>
      </c>
      <c r="B565" s="77" t="s">
        <v>739</v>
      </c>
    </row>
    <row r="566" spans="1:2" x14ac:dyDescent="0.25">
      <c r="A566" s="77" t="s">
        <v>740</v>
      </c>
      <c r="B566" s="77" t="s">
        <v>741</v>
      </c>
    </row>
    <row r="567" spans="1:2" x14ac:dyDescent="0.25">
      <c r="A567" s="77" t="s">
        <v>744</v>
      </c>
      <c r="B567" s="77" t="s">
        <v>745</v>
      </c>
    </row>
    <row r="568" spans="1:2" x14ac:dyDescent="0.25">
      <c r="A568" s="77" t="s">
        <v>844</v>
      </c>
      <c r="B568" s="77" t="s">
        <v>747</v>
      </c>
    </row>
    <row r="569" spans="1:2" x14ac:dyDescent="0.25">
      <c r="A569" s="77" t="s">
        <v>843</v>
      </c>
      <c r="B569" s="77" t="s">
        <v>749</v>
      </c>
    </row>
    <row r="570" spans="1:2" x14ac:dyDescent="0.25">
      <c r="A570" s="77" t="s">
        <v>804</v>
      </c>
      <c r="B570" s="77" t="s">
        <v>805</v>
      </c>
    </row>
    <row r="571" spans="1:2" x14ac:dyDescent="0.25">
      <c r="A571" s="77" t="s">
        <v>750</v>
      </c>
      <c r="B571" s="77" t="s">
        <v>751</v>
      </c>
    </row>
    <row r="572" spans="1:2" x14ac:dyDescent="0.25">
      <c r="A572" s="77" t="s">
        <v>846</v>
      </c>
      <c r="B572" s="77" t="s">
        <v>753</v>
      </c>
    </row>
    <row r="573" spans="1:2" x14ac:dyDescent="0.25">
      <c r="A573" s="77" t="s">
        <v>847</v>
      </c>
      <c r="B573" s="77" t="s">
        <v>755</v>
      </c>
    </row>
    <row r="574" spans="1:2" x14ac:dyDescent="0.25">
      <c r="A574" s="77" t="s">
        <v>756</v>
      </c>
      <c r="B574" s="77" t="s">
        <v>855</v>
      </c>
    </row>
    <row r="575" spans="1:2" x14ac:dyDescent="0.25">
      <c r="A575" s="77" t="s">
        <v>758</v>
      </c>
      <c r="B575" s="77" t="s">
        <v>759</v>
      </c>
    </row>
    <row r="576" spans="1:2" x14ac:dyDescent="0.25">
      <c r="A576" s="77" t="s">
        <v>760</v>
      </c>
      <c r="B576" s="77" t="s">
        <v>761</v>
      </c>
    </row>
    <row r="577" spans="1:2" x14ac:dyDescent="0.25">
      <c r="A577" s="77" t="s">
        <v>762</v>
      </c>
      <c r="B577" s="77" t="s">
        <v>763</v>
      </c>
    </row>
    <row r="578" spans="1:2" x14ac:dyDescent="0.25">
      <c r="A578" s="77" t="s">
        <v>764</v>
      </c>
      <c r="B578" s="77" t="s">
        <v>765</v>
      </c>
    </row>
    <row r="579" spans="1:2" x14ac:dyDescent="0.25">
      <c r="A579" s="77" t="s">
        <v>766</v>
      </c>
      <c r="B579" s="77" t="s">
        <v>767</v>
      </c>
    </row>
    <row r="580" spans="1:2" x14ac:dyDescent="0.25">
      <c r="A580" s="77" t="s">
        <v>768</v>
      </c>
      <c r="B580" s="77" t="s">
        <v>769</v>
      </c>
    </row>
    <row r="581" spans="1:2" x14ac:dyDescent="0.25">
      <c r="A581" s="77" t="s">
        <v>835</v>
      </c>
      <c r="B581" s="77" t="s">
        <v>771</v>
      </c>
    </row>
    <row r="582" spans="1:2" x14ac:dyDescent="0.25">
      <c r="A582" s="77" t="s">
        <v>772</v>
      </c>
      <c r="B582" s="77" t="s">
        <v>773</v>
      </c>
    </row>
    <row r="583" spans="1:2" x14ac:dyDescent="0.25">
      <c r="A583" s="77" t="s">
        <v>774</v>
      </c>
      <c r="B583" s="77" t="s">
        <v>775</v>
      </c>
    </row>
    <row r="584" spans="1:2" x14ac:dyDescent="0.25">
      <c r="A584" s="77" t="s">
        <v>776</v>
      </c>
      <c r="B584" s="77" t="s">
        <v>777</v>
      </c>
    </row>
    <row r="585" spans="1:2" x14ac:dyDescent="0.25">
      <c r="A585" s="77" t="s">
        <v>778</v>
      </c>
      <c r="B585" s="77" t="s">
        <v>779</v>
      </c>
    </row>
    <row r="586" spans="1:2" x14ac:dyDescent="0.25">
      <c r="A586" s="77" t="s">
        <v>780</v>
      </c>
      <c r="B586" s="77" t="s">
        <v>781</v>
      </c>
    </row>
    <row r="587" spans="1:2" x14ac:dyDescent="0.25">
      <c r="A587" s="77" t="s">
        <v>782</v>
      </c>
      <c r="B587" s="77" t="s">
        <v>783</v>
      </c>
    </row>
    <row r="588" spans="1:2" x14ac:dyDescent="0.25">
      <c r="A588" s="77" t="s">
        <v>784</v>
      </c>
      <c r="B588" s="77" t="s">
        <v>785</v>
      </c>
    </row>
    <row r="589" spans="1:2" x14ac:dyDescent="0.25">
      <c r="A589" s="77" t="s">
        <v>786</v>
      </c>
      <c r="B589" s="77" t="s">
        <v>787</v>
      </c>
    </row>
    <row r="590" spans="1:2" x14ac:dyDescent="0.25">
      <c r="A590" s="77" t="s">
        <v>788</v>
      </c>
      <c r="B590" s="77" t="s">
        <v>789</v>
      </c>
    </row>
    <row r="591" spans="1:2" x14ac:dyDescent="0.25">
      <c r="A591" s="77" t="s">
        <v>736</v>
      </c>
      <c r="B591" s="77" t="s">
        <v>737</v>
      </c>
    </row>
    <row r="592" spans="1:2" x14ac:dyDescent="0.25">
      <c r="A592" s="77" t="s">
        <v>790</v>
      </c>
      <c r="B592" s="77" t="s">
        <v>791</v>
      </c>
    </row>
    <row r="593" spans="1:2" x14ac:dyDescent="0.25">
      <c r="A593" s="77" t="s">
        <v>792</v>
      </c>
      <c r="B593" s="77" t="s">
        <v>793</v>
      </c>
    </row>
    <row r="594" spans="1:2" x14ac:dyDescent="0.25">
      <c r="A594" s="77" t="s">
        <v>794</v>
      </c>
      <c r="B594" s="77" t="s">
        <v>795</v>
      </c>
    </row>
    <row r="595" spans="1:2" x14ac:dyDescent="0.25">
      <c r="A595" s="77" t="s">
        <v>796</v>
      </c>
      <c r="B595" s="77" t="s">
        <v>797</v>
      </c>
    </row>
    <row r="596" spans="1:2" x14ac:dyDescent="0.25">
      <c r="A596" s="77" t="s">
        <v>830</v>
      </c>
      <c r="B596" s="77" t="s">
        <v>856</v>
      </c>
    </row>
    <row r="597" spans="1:2" x14ac:dyDescent="0.25">
      <c r="A597" s="77" t="s">
        <v>742</v>
      </c>
      <c r="B597" s="77" t="s">
        <v>743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746</v>
      </c>
      <c r="B600" s="77" t="s">
        <v>747</v>
      </c>
    </row>
    <row r="601" spans="1:2" x14ac:dyDescent="0.25">
      <c r="A601" s="77" t="s">
        <v>848</v>
      </c>
      <c r="B601" s="77" t="s">
        <v>857</v>
      </c>
    </row>
    <row r="602" spans="1:2" x14ac:dyDescent="0.25">
      <c r="A602" s="77" t="s">
        <v>814</v>
      </c>
      <c r="B602" s="77" t="s">
        <v>817</v>
      </c>
    </row>
    <row r="603" spans="1:2" x14ac:dyDescent="0.25">
      <c r="A603" s="77" t="s">
        <v>849</v>
      </c>
      <c r="B603" s="77" t="s">
        <v>821</v>
      </c>
    </row>
    <row r="604" spans="1:2" x14ac:dyDescent="0.25">
      <c r="A604" s="77" t="s">
        <v>850</v>
      </c>
      <c r="B604" s="77" t="s">
        <v>858</v>
      </c>
    </row>
    <row r="605" spans="1:2" x14ac:dyDescent="0.25">
      <c r="A605" s="77" t="s">
        <v>851</v>
      </c>
      <c r="B605" s="77" t="s">
        <v>818</v>
      </c>
    </row>
    <row r="606" spans="1:2" x14ac:dyDescent="0.25">
      <c r="A606" s="77" t="s">
        <v>852</v>
      </c>
      <c r="B606" s="77" t="s">
        <v>859</v>
      </c>
    </row>
    <row r="607" spans="1:2" x14ac:dyDescent="0.25">
      <c r="A607" s="77" t="s">
        <v>807</v>
      </c>
      <c r="B607" s="77" t="s">
        <v>819</v>
      </c>
    </row>
    <row r="608" spans="1:2" x14ac:dyDescent="0.25">
      <c r="A608" s="77" t="s">
        <v>853</v>
      </c>
      <c r="B608" s="77" t="s">
        <v>860</v>
      </c>
    </row>
    <row r="609" spans="1:2" x14ac:dyDescent="0.25">
      <c r="A609" s="77" t="s">
        <v>812</v>
      </c>
      <c r="B609" s="77" t="s">
        <v>822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825</v>
      </c>
      <c r="B611" s="77" t="s">
        <v>820</v>
      </c>
    </row>
    <row r="612" spans="1:2" x14ac:dyDescent="0.25">
      <c r="A612" s="77" t="s">
        <v>810</v>
      </c>
      <c r="B612" s="77" t="s">
        <v>820</v>
      </c>
    </row>
    <row r="613" spans="1:2" x14ac:dyDescent="0.25">
      <c r="A613" s="77" t="s">
        <v>854</v>
      </c>
      <c r="B613" s="77" t="s">
        <v>861</v>
      </c>
    </row>
    <row r="614" spans="1:2" x14ac:dyDescent="0.25">
      <c r="A614" s="77" t="s">
        <v>921</v>
      </c>
      <c r="B614" t="s">
        <v>862</v>
      </c>
    </row>
    <row r="615" spans="1:2" x14ac:dyDescent="0.25">
      <c r="A615" s="77" t="s">
        <v>831</v>
      </c>
      <c r="B615" s="77" t="s">
        <v>832</v>
      </c>
    </row>
    <row r="616" spans="1:2" x14ac:dyDescent="0.25">
      <c r="A616" s="77" t="s">
        <v>833</v>
      </c>
      <c r="B616" s="77" t="s">
        <v>834</v>
      </c>
    </row>
    <row r="617" spans="1:2" x14ac:dyDescent="0.25">
      <c r="A617" s="77" t="s">
        <v>772</v>
      </c>
      <c r="B617" s="77" t="s">
        <v>773</v>
      </c>
    </row>
    <row r="618" spans="1:2" x14ac:dyDescent="0.25">
      <c r="A618" s="77" t="s">
        <v>836</v>
      </c>
      <c r="B618" s="77" t="s">
        <v>837</v>
      </c>
    </row>
    <row r="619" spans="1:2" x14ac:dyDescent="0.25">
      <c r="A619" s="77" t="s">
        <v>838</v>
      </c>
      <c r="B619" s="77" t="s">
        <v>839</v>
      </c>
    </row>
    <row r="620" spans="1:2" x14ac:dyDescent="0.25">
      <c r="A620" s="77" t="s">
        <v>826</v>
      </c>
      <c r="B620" t="s">
        <v>863</v>
      </c>
    </row>
    <row r="621" spans="1:2" x14ac:dyDescent="0.25">
      <c r="A621" s="77" t="s">
        <v>827</v>
      </c>
      <c r="B621" t="s">
        <v>864</v>
      </c>
    </row>
    <row r="622" spans="1:2" x14ac:dyDescent="0.25">
      <c r="A622" s="77" t="s">
        <v>914</v>
      </c>
      <c r="B622" t="s">
        <v>865</v>
      </c>
    </row>
    <row r="623" spans="1:2" x14ac:dyDescent="0.25">
      <c r="A623" s="77" t="s">
        <v>833</v>
      </c>
      <c r="B623" s="77" t="s">
        <v>834</v>
      </c>
    </row>
    <row r="624" spans="1:2" x14ac:dyDescent="0.25">
      <c r="A624" s="77" t="s">
        <v>866</v>
      </c>
      <c r="B624" t="s">
        <v>875</v>
      </c>
    </row>
    <row r="625" spans="1:2" x14ac:dyDescent="0.25">
      <c r="A625" s="77" t="s">
        <v>867</v>
      </c>
      <c r="B625" t="s">
        <v>876</v>
      </c>
    </row>
    <row r="626" spans="1:2" x14ac:dyDescent="0.25">
      <c r="A626" s="77" t="s">
        <v>943</v>
      </c>
      <c r="B626" t="s">
        <v>877</v>
      </c>
    </row>
    <row r="627" spans="1:2" x14ac:dyDescent="0.25">
      <c r="A627" s="77" t="s">
        <v>869</v>
      </c>
      <c r="B627" t="s">
        <v>878</v>
      </c>
    </row>
    <row r="628" spans="1:2" x14ac:dyDescent="0.25">
      <c r="A628" s="77" t="s">
        <v>870</v>
      </c>
      <c r="B628" t="s">
        <v>874</v>
      </c>
    </row>
    <row r="629" spans="1:2" x14ac:dyDescent="0.25">
      <c r="A629" s="77" t="s">
        <v>872</v>
      </c>
      <c r="B629" s="75" t="s">
        <v>879</v>
      </c>
    </row>
    <row r="630" spans="1:2" x14ac:dyDescent="0.25">
      <c r="A630" s="77" t="s">
        <v>873</v>
      </c>
      <c r="B630" t="s">
        <v>880</v>
      </c>
    </row>
    <row r="631" spans="1:2" x14ac:dyDescent="0.25">
      <c r="A631" s="77" t="s">
        <v>868</v>
      </c>
      <c r="B631" t="s">
        <v>881</v>
      </c>
    </row>
    <row r="632" spans="1:2" x14ac:dyDescent="0.25">
      <c r="A632" s="77" t="s">
        <v>895</v>
      </c>
      <c r="B632" t="s">
        <v>899</v>
      </c>
    </row>
    <row r="633" spans="1:2" x14ac:dyDescent="0.25">
      <c r="A633" s="77" t="s">
        <v>896</v>
      </c>
      <c r="B633" s="77" t="s">
        <v>897</v>
      </c>
    </row>
    <row r="634" spans="1:2" x14ac:dyDescent="0.25">
      <c r="A634" s="77" t="s">
        <v>833</v>
      </c>
      <c r="B634" s="77" t="s">
        <v>834</v>
      </c>
    </row>
    <row r="635" spans="1:2" x14ac:dyDescent="0.25">
      <c r="A635" s="77" t="s">
        <v>887</v>
      </c>
      <c r="B635" s="77" t="s">
        <v>820</v>
      </c>
    </row>
    <row r="636" spans="1:2" x14ac:dyDescent="0.25">
      <c r="A636" s="77" t="s">
        <v>894</v>
      </c>
      <c r="B636" s="72" t="s">
        <v>516</v>
      </c>
    </row>
    <row r="637" spans="1:2" x14ac:dyDescent="0.25">
      <c r="A637" s="77" t="s">
        <v>884</v>
      </c>
      <c r="B637" t="s">
        <v>900</v>
      </c>
    </row>
    <row r="638" spans="1:2" x14ac:dyDescent="0.25">
      <c r="A638" s="77" t="s">
        <v>883</v>
      </c>
      <c r="B638" t="s">
        <v>901</v>
      </c>
    </row>
    <row r="639" spans="1:2" x14ac:dyDescent="0.25">
      <c r="A639" s="77" t="s">
        <v>889</v>
      </c>
      <c r="B639" t="s">
        <v>902</v>
      </c>
    </row>
    <row r="640" spans="1:2" x14ac:dyDescent="0.25">
      <c r="A640" t="s">
        <v>804</v>
      </c>
      <c r="B640" t="s">
        <v>805</v>
      </c>
    </row>
    <row r="641" spans="1:2" x14ac:dyDescent="0.25">
      <c r="A641" s="77" t="s">
        <v>905</v>
      </c>
      <c r="B641" s="72" t="s">
        <v>497</v>
      </c>
    </row>
    <row r="642" spans="1:2" x14ac:dyDescent="0.25">
      <c r="A642" s="77" t="s">
        <v>907</v>
      </c>
      <c r="B642" t="s">
        <v>908</v>
      </c>
    </row>
    <row r="643" spans="1:2" x14ac:dyDescent="0.25">
      <c r="A643" s="77" t="s">
        <v>910</v>
      </c>
      <c r="B643" t="s">
        <v>917</v>
      </c>
    </row>
    <row r="644" spans="1:2" x14ac:dyDescent="0.25">
      <c r="A644" s="77" t="s">
        <v>915</v>
      </c>
      <c r="B644" t="s">
        <v>918</v>
      </c>
    </row>
    <row r="645" spans="1:2" x14ac:dyDescent="0.25">
      <c r="A645" s="77" t="s">
        <v>916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4" zoomScale="110" zoomScaleNormal="110" workbookViewId="0">
      <selection activeCell="A231" sqref="A231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824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77" t="s">
        <v>925</v>
      </c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913</v>
      </c>
      <c r="B12" s="81" t="s">
        <v>139</v>
      </c>
      <c r="C12" s="82" t="s">
        <v>140</v>
      </c>
    </row>
    <row r="13" spans="1:5" s="77" customFormat="1" x14ac:dyDescent="0.25">
      <c r="A13" s="86" t="s">
        <v>909</v>
      </c>
      <c r="B13" s="81" t="s">
        <v>139</v>
      </c>
      <c r="C13" s="82" t="s">
        <v>140</v>
      </c>
    </row>
    <row r="14" spans="1:5" s="77" customFormat="1" x14ac:dyDescent="0.25">
      <c r="A14" s="86" t="s">
        <v>912</v>
      </c>
      <c r="B14" s="81" t="s">
        <v>139</v>
      </c>
      <c r="C14" s="82" t="s">
        <v>140</v>
      </c>
    </row>
    <row r="15" spans="1:5" x14ac:dyDescent="0.25">
      <c r="A15" s="86" t="s">
        <v>911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799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882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888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891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890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886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828</v>
      </c>
      <c r="B80" s="45" t="s">
        <v>225</v>
      </c>
      <c r="C80" s="46" t="s">
        <v>226</v>
      </c>
    </row>
    <row r="81" spans="1:3" s="77" customFormat="1" x14ac:dyDescent="0.25">
      <c r="A81" s="86" t="s">
        <v>829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893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809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903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892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920</v>
      </c>
      <c r="B111" s="81" t="s">
        <v>53</v>
      </c>
      <c r="C111" s="82" t="s">
        <v>253</v>
      </c>
    </row>
    <row r="112" spans="1:3" s="77" customFormat="1" x14ac:dyDescent="0.25">
      <c r="A112" s="77" t="s">
        <v>923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841</v>
      </c>
      <c r="B138" s="47" t="s">
        <v>78</v>
      </c>
      <c r="C138" s="82" t="s">
        <v>289</v>
      </c>
    </row>
    <row r="139" spans="1:3" s="77" customFormat="1" x14ac:dyDescent="0.25">
      <c r="A139" s="86" t="s">
        <v>813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871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898</v>
      </c>
      <c r="B193" s="47" t="s">
        <v>90</v>
      </c>
      <c r="C193" s="82" t="s">
        <v>359</v>
      </c>
    </row>
    <row r="194" spans="1:3" s="77" customFormat="1" x14ac:dyDescent="0.25">
      <c r="A194" s="86" t="s">
        <v>904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C1" zoomScale="110" zoomScaleNormal="110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4.85546875" style="77" customWidth="1"/>
    <col min="4" max="4" width="33" style="77" customWidth="1"/>
    <col min="5" max="5" width="48.85546875" style="77" customWidth="1"/>
    <col min="6" max="6" width="13.85546875" style="77" customWidth="1"/>
    <col min="7" max="7" width="10.7109375" style="77" customWidth="1"/>
    <col min="8" max="8" width="10.85546875" style="77" customWidth="1"/>
    <col min="9" max="9" width="38.7109375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53.710937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4.85546875" style="77" customWidth="1"/>
    <col min="260" max="260" width="33" style="77" customWidth="1"/>
    <col min="261" max="261" width="48.85546875" style="77" customWidth="1"/>
    <col min="262" max="262" width="13.85546875" style="77" customWidth="1"/>
    <col min="263" max="263" width="10.7109375" style="77" customWidth="1"/>
    <col min="264" max="264" width="10.85546875" style="77" customWidth="1"/>
    <col min="265" max="265" width="38.7109375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53.710937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4.85546875" style="77" customWidth="1"/>
    <col min="516" max="516" width="33" style="77" customWidth="1"/>
    <col min="517" max="517" width="48.85546875" style="77" customWidth="1"/>
    <col min="518" max="518" width="13.85546875" style="77" customWidth="1"/>
    <col min="519" max="519" width="10.7109375" style="77" customWidth="1"/>
    <col min="520" max="520" width="10.85546875" style="77" customWidth="1"/>
    <col min="521" max="521" width="38.7109375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53.710937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4.85546875" style="77" customWidth="1"/>
    <col min="772" max="772" width="33" style="77" customWidth="1"/>
    <col min="773" max="773" width="48.85546875" style="77" customWidth="1"/>
    <col min="774" max="774" width="13.85546875" style="77" customWidth="1"/>
    <col min="775" max="775" width="10.7109375" style="77" customWidth="1"/>
    <col min="776" max="776" width="10.85546875" style="77" customWidth="1"/>
    <col min="777" max="777" width="38.7109375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53.710937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4.85546875" style="77" customWidth="1"/>
    <col min="1028" max="1028" width="33" style="77" customWidth="1"/>
    <col min="1029" max="1029" width="48.85546875" style="77" customWidth="1"/>
    <col min="1030" max="1030" width="13.85546875" style="77" customWidth="1"/>
    <col min="1031" max="1031" width="10.7109375" style="77" customWidth="1"/>
    <col min="1032" max="1032" width="10.85546875" style="77" customWidth="1"/>
    <col min="1033" max="1033" width="38.7109375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53.710937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4.85546875" style="77" customWidth="1"/>
    <col min="1284" max="1284" width="33" style="77" customWidth="1"/>
    <col min="1285" max="1285" width="48.85546875" style="77" customWidth="1"/>
    <col min="1286" max="1286" width="13.85546875" style="77" customWidth="1"/>
    <col min="1287" max="1287" width="10.7109375" style="77" customWidth="1"/>
    <col min="1288" max="1288" width="10.85546875" style="77" customWidth="1"/>
    <col min="1289" max="1289" width="38.7109375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53.710937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4.85546875" style="77" customWidth="1"/>
    <col min="1540" max="1540" width="33" style="77" customWidth="1"/>
    <col min="1541" max="1541" width="48.85546875" style="77" customWidth="1"/>
    <col min="1542" max="1542" width="13.85546875" style="77" customWidth="1"/>
    <col min="1543" max="1543" width="10.7109375" style="77" customWidth="1"/>
    <col min="1544" max="1544" width="10.85546875" style="77" customWidth="1"/>
    <col min="1545" max="1545" width="38.7109375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53.710937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4.85546875" style="77" customWidth="1"/>
    <col min="1796" max="1796" width="33" style="77" customWidth="1"/>
    <col min="1797" max="1797" width="48.85546875" style="77" customWidth="1"/>
    <col min="1798" max="1798" width="13.85546875" style="77" customWidth="1"/>
    <col min="1799" max="1799" width="10.7109375" style="77" customWidth="1"/>
    <col min="1800" max="1800" width="10.85546875" style="77" customWidth="1"/>
    <col min="1801" max="1801" width="38.7109375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53.710937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4.85546875" style="77" customWidth="1"/>
    <col min="2052" max="2052" width="33" style="77" customWidth="1"/>
    <col min="2053" max="2053" width="48.85546875" style="77" customWidth="1"/>
    <col min="2054" max="2054" width="13.85546875" style="77" customWidth="1"/>
    <col min="2055" max="2055" width="10.7109375" style="77" customWidth="1"/>
    <col min="2056" max="2056" width="10.85546875" style="77" customWidth="1"/>
    <col min="2057" max="2057" width="38.7109375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53.710937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4.85546875" style="77" customWidth="1"/>
    <col min="2308" max="2308" width="33" style="77" customWidth="1"/>
    <col min="2309" max="2309" width="48.85546875" style="77" customWidth="1"/>
    <col min="2310" max="2310" width="13.85546875" style="77" customWidth="1"/>
    <col min="2311" max="2311" width="10.7109375" style="77" customWidth="1"/>
    <col min="2312" max="2312" width="10.85546875" style="77" customWidth="1"/>
    <col min="2313" max="2313" width="38.7109375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53.710937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4.85546875" style="77" customWidth="1"/>
    <col min="2564" max="2564" width="33" style="77" customWidth="1"/>
    <col min="2565" max="2565" width="48.85546875" style="77" customWidth="1"/>
    <col min="2566" max="2566" width="13.85546875" style="77" customWidth="1"/>
    <col min="2567" max="2567" width="10.7109375" style="77" customWidth="1"/>
    <col min="2568" max="2568" width="10.85546875" style="77" customWidth="1"/>
    <col min="2569" max="2569" width="38.7109375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53.710937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4.85546875" style="77" customWidth="1"/>
    <col min="2820" max="2820" width="33" style="77" customWidth="1"/>
    <col min="2821" max="2821" width="48.85546875" style="77" customWidth="1"/>
    <col min="2822" max="2822" width="13.85546875" style="77" customWidth="1"/>
    <col min="2823" max="2823" width="10.7109375" style="77" customWidth="1"/>
    <col min="2824" max="2824" width="10.85546875" style="77" customWidth="1"/>
    <col min="2825" max="2825" width="38.7109375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53.710937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4.85546875" style="77" customWidth="1"/>
    <col min="3076" max="3076" width="33" style="77" customWidth="1"/>
    <col min="3077" max="3077" width="48.85546875" style="77" customWidth="1"/>
    <col min="3078" max="3078" width="13.85546875" style="77" customWidth="1"/>
    <col min="3079" max="3079" width="10.7109375" style="77" customWidth="1"/>
    <col min="3080" max="3080" width="10.85546875" style="77" customWidth="1"/>
    <col min="3081" max="3081" width="38.7109375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53.710937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4.85546875" style="77" customWidth="1"/>
    <col min="3332" max="3332" width="33" style="77" customWidth="1"/>
    <col min="3333" max="3333" width="48.85546875" style="77" customWidth="1"/>
    <col min="3334" max="3334" width="13.85546875" style="77" customWidth="1"/>
    <col min="3335" max="3335" width="10.7109375" style="77" customWidth="1"/>
    <col min="3336" max="3336" width="10.85546875" style="77" customWidth="1"/>
    <col min="3337" max="3337" width="38.7109375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53.710937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4.85546875" style="77" customWidth="1"/>
    <col min="3588" max="3588" width="33" style="77" customWidth="1"/>
    <col min="3589" max="3589" width="48.85546875" style="77" customWidth="1"/>
    <col min="3590" max="3590" width="13.85546875" style="77" customWidth="1"/>
    <col min="3591" max="3591" width="10.7109375" style="77" customWidth="1"/>
    <col min="3592" max="3592" width="10.85546875" style="77" customWidth="1"/>
    <col min="3593" max="3593" width="38.7109375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53.710937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4.85546875" style="77" customWidth="1"/>
    <col min="3844" max="3844" width="33" style="77" customWidth="1"/>
    <col min="3845" max="3845" width="48.85546875" style="77" customWidth="1"/>
    <col min="3846" max="3846" width="13.85546875" style="77" customWidth="1"/>
    <col min="3847" max="3847" width="10.7109375" style="77" customWidth="1"/>
    <col min="3848" max="3848" width="10.85546875" style="77" customWidth="1"/>
    <col min="3849" max="3849" width="38.7109375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53.710937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4.85546875" style="77" customWidth="1"/>
    <col min="4100" max="4100" width="33" style="77" customWidth="1"/>
    <col min="4101" max="4101" width="48.85546875" style="77" customWidth="1"/>
    <col min="4102" max="4102" width="13.85546875" style="77" customWidth="1"/>
    <col min="4103" max="4103" width="10.7109375" style="77" customWidth="1"/>
    <col min="4104" max="4104" width="10.85546875" style="77" customWidth="1"/>
    <col min="4105" max="4105" width="38.7109375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53.710937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4.85546875" style="77" customWidth="1"/>
    <col min="4356" max="4356" width="33" style="77" customWidth="1"/>
    <col min="4357" max="4357" width="48.85546875" style="77" customWidth="1"/>
    <col min="4358" max="4358" width="13.85546875" style="77" customWidth="1"/>
    <col min="4359" max="4359" width="10.7109375" style="77" customWidth="1"/>
    <col min="4360" max="4360" width="10.85546875" style="77" customWidth="1"/>
    <col min="4361" max="4361" width="38.7109375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53.710937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4.85546875" style="77" customWidth="1"/>
    <col min="4612" max="4612" width="33" style="77" customWidth="1"/>
    <col min="4613" max="4613" width="48.85546875" style="77" customWidth="1"/>
    <col min="4614" max="4614" width="13.85546875" style="77" customWidth="1"/>
    <col min="4615" max="4615" width="10.7109375" style="77" customWidth="1"/>
    <col min="4616" max="4616" width="10.85546875" style="77" customWidth="1"/>
    <col min="4617" max="4617" width="38.7109375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53.710937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4.85546875" style="77" customWidth="1"/>
    <col min="4868" max="4868" width="33" style="77" customWidth="1"/>
    <col min="4869" max="4869" width="48.85546875" style="77" customWidth="1"/>
    <col min="4870" max="4870" width="13.85546875" style="77" customWidth="1"/>
    <col min="4871" max="4871" width="10.7109375" style="77" customWidth="1"/>
    <col min="4872" max="4872" width="10.85546875" style="77" customWidth="1"/>
    <col min="4873" max="4873" width="38.7109375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53.710937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4.85546875" style="77" customWidth="1"/>
    <col min="5124" max="5124" width="33" style="77" customWidth="1"/>
    <col min="5125" max="5125" width="48.85546875" style="77" customWidth="1"/>
    <col min="5126" max="5126" width="13.85546875" style="77" customWidth="1"/>
    <col min="5127" max="5127" width="10.7109375" style="77" customWidth="1"/>
    <col min="5128" max="5128" width="10.85546875" style="77" customWidth="1"/>
    <col min="5129" max="5129" width="38.7109375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53.710937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4.85546875" style="77" customWidth="1"/>
    <col min="5380" max="5380" width="33" style="77" customWidth="1"/>
    <col min="5381" max="5381" width="48.85546875" style="77" customWidth="1"/>
    <col min="5382" max="5382" width="13.85546875" style="77" customWidth="1"/>
    <col min="5383" max="5383" width="10.7109375" style="77" customWidth="1"/>
    <col min="5384" max="5384" width="10.85546875" style="77" customWidth="1"/>
    <col min="5385" max="5385" width="38.7109375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53.710937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4.85546875" style="77" customWidth="1"/>
    <col min="5636" max="5636" width="33" style="77" customWidth="1"/>
    <col min="5637" max="5637" width="48.85546875" style="77" customWidth="1"/>
    <col min="5638" max="5638" width="13.85546875" style="77" customWidth="1"/>
    <col min="5639" max="5639" width="10.7109375" style="77" customWidth="1"/>
    <col min="5640" max="5640" width="10.85546875" style="77" customWidth="1"/>
    <col min="5641" max="5641" width="38.7109375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53.710937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4.85546875" style="77" customWidth="1"/>
    <col min="5892" max="5892" width="33" style="77" customWidth="1"/>
    <col min="5893" max="5893" width="48.85546875" style="77" customWidth="1"/>
    <col min="5894" max="5894" width="13.85546875" style="77" customWidth="1"/>
    <col min="5895" max="5895" width="10.7109375" style="77" customWidth="1"/>
    <col min="5896" max="5896" width="10.85546875" style="77" customWidth="1"/>
    <col min="5897" max="5897" width="38.7109375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53.710937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4.85546875" style="77" customWidth="1"/>
    <col min="6148" max="6148" width="33" style="77" customWidth="1"/>
    <col min="6149" max="6149" width="48.85546875" style="77" customWidth="1"/>
    <col min="6150" max="6150" width="13.85546875" style="77" customWidth="1"/>
    <col min="6151" max="6151" width="10.7109375" style="77" customWidth="1"/>
    <col min="6152" max="6152" width="10.85546875" style="77" customWidth="1"/>
    <col min="6153" max="6153" width="38.7109375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53.710937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4.85546875" style="77" customWidth="1"/>
    <col min="6404" max="6404" width="33" style="77" customWidth="1"/>
    <col min="6405" max="6405" width="48.85546875" style="77" customWidth="1"/>
    <col min="6406" max="6406" width="13.85546875" style="77" customWidth="1"/>
    <col min="6407" max="6407" width="10.7109375" style="77" customWidth="1"/>
    <col min="6408" max="6408" width="10.85546875" style="77" customWidth="1"/>
    <col min="6409" max="6409" width="38.7109375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53.710937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4.85546875" style="77" customWidth="1"/>
    <col min="6660" max="6660" width="33" style="77" customWidth="1"/>
    <col min="6661" max="6661" width="48.85546875" style="77" customWidth="1"/>
    <col min="6662" max="6662" width="13.85546875" style="77" customWidth="1"/>
    <col min="6663" max="6663" width="10.7109375" style="77" customWidth="1"/>
    <col min="6664" max="6664" width="10.85546875" style="77" customWidth="1"/>
    <col min="6665" max="6665" width="38.7109375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53.710937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4.85546875" style="77" customWidth="1"/>
    <col min="6916" max="6916" width="33" style="77" customWidth="1"/>
    <col min="6917" max="6917" width="48.85546875" style="77" customWidth="1"/>
    <col min="6918" max="6918" width="13.85546875" style="77" customWidth="1"/>
    <col min="6919" max="6919" width="10.7109375" style="77" customWidth="1"/>
    <col min="6920" max="6920" width="10.85546875" style="77" customWidth="1"/>
    <col min="6921" max="6921" width="38.7109375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53.710937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4.85546875" style="77" customWidth="1"/>
    <col min="7172" max="7172" width="33" style="77" customWidth="1"/>
    <col min="7173" max="7173" width="48.85546875" style="77" customWidth="1"/>
    <col min="7174" max="7174" width="13.85546875" style="77" customWidth="1"/>
    <col min="7175" max="7175" width="10.7109375" style="77" customWidth="1"/>
    <col min="7176" max="7176" width="10.85546875" style="77" customWidth="1"/>
    <col min="7177" max="7177" width="38.7109375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53.710937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4.85546875" style="77" customWidth="1"/>
    <col min="7428" max="7428" width="33" style="77" customWidth="1"/>
    <col min="7429" max="7429" width="48.85546875" style="77" customWidth="1"/>
    <col min="7430" max="7430" width="13.85546875" style="77" customWidth="1"/>
    <col min="7431" max="7431" width="10.7109375" style="77" customWidth="1"/>
    <col min="7432" max="7432" width="10.85546875" style="77" customWidth="1"/>
    <col min="7433" max="7433" width="38.7109375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53.710937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4.85546875" style="77" customWidth="1"/>
    <col min="7684" max="7684" width="33" style="77" customWidth="1"/>
    <col min="7685" max="7685" width="48.85546875" style="77" customWidth="1"/>
    <col min="7686" max="7686" width="13.85546875" style="77" customWidth="1"/>
    <col min="7687" max="7687" width="10.7109375" style="77" customWidth="1"/>
    <col min="7688" max="7688" width="10.85546875" style="77" customWidth="1"/>
    <col min="7689" max="7689" width="38.7109375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53.710937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4.85546875" style="77" customWidth="1"/>
    <col min="7940" max="7940" width="33" style="77" customWidth="1"/>
    <col min="7941" max="7941" width="48.85546875" style="77" customWidth="1"/>
    <col min="7942" max="7942" width="13.85546875" style="77" customWidth="1"/>
    <col min="7943" max="7943" width="10.7109375" style="77" customWidth="1"/>
    <col min="7944" max="7944" width="10.85546875" style="77" customWidth="1"/>
    <col min="7945" max="7945" width="38.7109375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53.710937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4.85546875" style="77" customWidth="1"/>
    <col min="8196" max="8196" width="33" style="77" customWidth="1"/>
    <col min="8197" max="8197" width="48.85546875" style="77" customWidth="1"/>
    <col min="8198" max="8198" width="13.85546875" style="77" customWidth="1"/>
    <col min="8199" max="8199" width="10.7109375" style="77" customWidth="1"/>
    <col min="8200" max="8200" width="10.85546875" style="77" customWidth="1"/>
    <col min="8201" max="8201" width="38.7109375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53.710937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4.85546875" style="77" customWidth="1"/>
    <col min="8452" max="8452" width="33" style="77" customWidth="1"/>
    <col min="8453" max="8453" width="48.85546875" style="77" customWidth="1"/>
    <col min="8454" max="8454" width="13.85546875" style="77" customWidth="1"/>
    <col min="8455" max="8455" width="10.7109375" style="77" customWidth="1"/>
    <col min="8456" max="8456" width="10.85546875" style="77" customWidth="1"/>
    <col min="8457" max="8457" width="38.7109375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53.710937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4.85546875" style="77" customWidth="1"/>
    <col min="8708" max="8708" width="33" style="77" customWidth="1"/>
    <col min="8709" max="8709" width="48.85546875" style="77" customWidth="1"/>
    <col min="8710" max="8710" width="13.85546875" style="77" customWidth="1"/>
    <col min="8711" max="8711" width="10.7109375" style="77" customWidth="1"/>
    <col min="8712" max="8712" width="10.85546875" style="77" customWidth="1"/>
    <col min="8713" max="8713" width="38.7109375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53.710937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4.85546875" style="77" customWidth="1"/>
    <col min="8964" max="8964" width="33" style="77" customWidth="1"/>
    <col min="8965" max="8965" width="48.85546875" style="77" customWidth="1"/>
    <col min="8966" max="8966" width="13.85546875" style="77" customWidth="1"/>
    <col min="8967" max="8967" width="10.7109375" style="77" customWidth="1"/>
    <col min="8968" max="8968" width="10.85546875" style="77" customWidth="1"/>
    <col min="8969" max="8969" width="38.7109375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53.710937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4.85546875" style="77" customWidth="1"/>
    <col min="9220" max="9220" width="33" style="77" customWidth="1"/>
    <col min="9221" max="9221" width="48.85546875" style="77" customWidth="1"/>
    <col min="9222" max="9222" width="13.85546875" style="77" customWidth="1"/>
    <col min="9223" max="9223" width="10.7109375" style="77" customWidth="1"/>
    <col min="9224" max="9224" width="10.85546875" style="77" customWidth="1"/>
    <col min="9225" max="9225" width="38.7109375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53.710937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4.85546875" style="77" customWidth="1"/>
    <col min="9476" max="9476" width="33" style="77" customWidth="1"/>
    <col min="9477" max="9477" width="48.85546875" style="77" customWidth="1"/>
    <col min="9478" max="9478" width="13.85546875" style="77" customWidth="1"/>
    <col min="9479" max="9479" width="10.7109375" style="77" customWidth="1"/>
    <col min="9480" max="9480" width="10.85546875" style="77" customWidth="1"/>
    <col min="9481" max="9481" width="38.7109375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53.710937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4.85546875" style="77" customWidth="1"/>
    <col min="9732" max="9732" width="33" style="77" customWidth="1"/>
    <col min="9733" max="9733" width="48.85546875" style="77" customWidth="1"/>
    <col min="9734" max="9734" width="13.85546875" style="77" customWidth="1"/>
    <col min="9735" max="9735" width="10.7109375" style="77" customWidth="1"/>
    <col min="9736" max="9736" width="10.85546875" style="77" customWidth="1"/>
    <col min="9737" max="9737" width="38.7109375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53.710937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4.85546875" style="77" customWidth="1"/>
    <col min="9988" max="9988" width="33" style="77" customWidth="1"/>
    <col min="9989" max="9989" width="48.85546875" style="77" customWidth="1"/>
    <col min="9990" max="9990" width="13.85546875" style="77" customWidth="1"/>
    <col min="9991" max="9991" width="10.7109375" style="77" customWidth="1"/>
    <col min="9992" max="9992" width="10.85546875" style="77" customWidth="1"/>
    <col min="9993" max="9993" width="38.7109375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53.710937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4.85546875" style="77" customWidth="1"/>
    <col min="10244" max="10244" width="33" style="77" customWidth="1"/>
    <col min="10245" max="10245" width="48.85546875" style="77" customWidth="1"/>
    <col min="10246" max="10246" width="13.85546875" style="77" customWidth="1"/>
    <col min="10247" max="10247" width="10.7109375" style="77" customWidth="1"/>
    <col min="10248" max="10248" width="10.85546875" style="77" customWidth="1"/>
    <col min="10249" max="10249" width="38.7109375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53.710937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4.85546875" style="77" customWidth="1"/>
    <col min="10500" max="10500" width="33" style="77" customWidth="1"/>
    <col min="10501" max="10501" width="48.85546875" style="77" customWidth="1"/>
    <col min="10502" max="10502" width="13.85546875" style="77" customWidth="1"/>
    <col min="10503" max="10503" width="10.7109375" style="77" customWidth="1"/>
    <col min="10504" max="10504" width="10.85546875" style="77" customWidth="1"/>
    <col min="10505" max="10505" width="38.7109375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53.710937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4.85546875" style="77" customWidth="1"/>
    <col min="10756" max="10756" width="33" style="77" customWidth="1"/>
    <col min="10757" max="10757" width="48.85546875" style="77" customWidth="1"/>
    <col min="10758" max="10758" width="13.85546875" style="77" customWidth="1"/>
    <col min="10759" max="10759" width="10.7109375" style="77" customWidth="1"/>
    <col min="10760" max="10760" width="10.85546875" style="77" customWidth="1"/>
    <col min="10761" max="10761" width="38.7109375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53.710937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4.85546875" style="77" customWidth="1"/>
    <col min="11012" max="11012" width="33" style="77" customWidth="1"/>
    <col min="11013" max="11013" width="48.85546875" style="77" customWidth="1"/>
    <col min="11014" max="11014" width="13.85546875" style="77" customWidth="1"/>
    <col min="11015" max="11015" width="10.7109375" style="77" customWidth="1"/>
    <col min="11016" max="11016" width="10.85546875" style="77" customWidth="1"/>
    <col min="11017" max="11017" width="38.7109375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53.710937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4.85546875" style="77" customWidth="1"/>
    <col min="11268" max="11268" width="33" style="77" customWidth="1"/>
    <col min="11269" max="11269" width="48.85546875" style="77" customWidth="1"/>
    <col min="11270" max="11270" width="13.85546875" style="77" customWidth="1"/>
    <col min="11271" max="11271" width="10.7109375" style="77" customWidth="1"/>
    <col min="11272" max="11272" width="10.85546875" style="77" customWidth="1"/>
    <col min="11273" max="11273" width="38.7109375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53.710937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4.85546875" style="77" customWidth="1"/>
    <col min="11524" max="11524" width="33" style="77" customWidth="1"/>
    <col min="11525" max="11525" width="48.85546875" style="77" customWidth="1"/>
    <col min="11526" max="11526" width="13.85546875" style="77" customWidth="1"/>
    <col min="11527" max="11527" width="10.7109375" style="77" customWidth="1"/>
    <col min="11528" max="11528" width="10.85546875" style="77" customWidth="1"/>
    <col min="11529" max="11529" width="38.7109375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53.710937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4.85546875" style="77" customWidth="1"/>
    <col min="11780" max="11780" width="33" style="77" customWidth="1"/>
    <col min="11781" max="11781" width="48.85546875" style="77" customWidth="1"/>
    <col min="11782" max="11782" width="13.85546875" style="77" customWidth="1"/>
    <col min="11783" max="11783" width="10.7109375" style="77" customWidth="1"/>
    <col min="11784" max="11784" width="10.85546875" style="77" customWidth="1"/>
    <col min="11785" max="11785" width="38.7109375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53.710937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4.85546875" style="77" customWidth="1"/>
    <col min="12036" max="12036" width="33" style="77" customWidth="1"/>
    <col min="12037" max="12037" width="48.85546875" style="77" customWidth="1"/>
    <col min="12038" max="12038" width="13.85546875" style="77" customWidth="1"/>
    <col min="12039" max="12039" width="10.7109375" style="77" customWidth="1"/>
    <col min="12040" max="12040" width="10.85546875" style="77" customWidth="1"/>
    <col min="12041" max="12041" width="38.7109375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53.710937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4.85546875" style="77" customWidth="1"/>
    <col min="12292" max="12292" width="33" style="77" customWidth="1"/>
    <col min="12293" max="12293" width="48.85546875" style="77" customWidth="1"/>
    <col min="12294" max="12294" width="13.85546875" style="77" customWidth="1"/>
    <col min="12295" max="12295" width="10.7109375" style="77" customWidth="1"/>
    <col min="12296" max="12296" width="10.85546875" style="77" customWidth="1"/>
    <col min="12297" max="12297" width="38.7109375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53.710937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4.85546875" style="77" customWidth="1"/>
    <col min="12548" max="12548" width="33" style="77" customWidth="1"/>
    <col min="12549" max="12549" width="48.85546875" style="77" customWidth="1"/>
    <col min="12550" max="12550" width="13.85546875" style="77" customWidth="1"/>
    <col min="12551" max="12551" width="10.7109375" style="77" customWidth="1"/>
    <col min="12552" max="12552" width="10.85546875" style="77" customWidth="1"/>
    <col min="12553" max="12553" width="38.7109375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53.710937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4.85546875" style="77" customWidth="1"/>
    <col min="12804" max="12804" width="33" style="77" customWidth="1"/>
    <col min="12805" max="12805" width="48.85546875" style="77" customWidth="1"/>
    <col min="12806" max="12806" width="13.85546875" style="77" customWidth="1"/>
    <col min="12807" max="12807" width="10.7109375" style="77" customWidth="1"/>
    <col min="12808" max="12808" width="10.85546875" style="77" customWidth="1"/>
    <col min="12809" max="12809" width="38.7109375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53.710937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4.85546875" style="77" customWidth="1"/>
    <col min="13060" max="13060" width="33" style="77" customWidth="1"/>
    <col min="13061" max="13061" width="48.85546875" style="77" customWidth="1"/>
    <col min="13062" max="13062" width="13.85546875" style="77" customWidth="1"/>
    <col min="13063" max="13063" width="10.7109375" style="77" customWidth="1"/>
    <col min="13064" max="13064" width="10.85546875" style="77" customWidth="1"/>
    <col min="13065" max="13065" width="38.7109375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53.710937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4.85546875" style="77" customWidth="1"/>
    <col min="13316" max="13316" width="33" style="77" customWidth="1"/>
    <col min="13317" max="13317" width="48.85546875" style="77" customWidth="1"/>
    <col min="13318" max="13318" width="13.85546875" style="77" customWidth="1"/>
    <col min="13319" max="13319" width="10.7109375" style="77" customWidth="1"/>
    <col min="13320" max="13320" width="10.85546875" style="77" customWidth="1"/>
    <col min="13321" max="13321" width="38.7109375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53.710937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4.85546875" style="77" customWidth="1"/>
    <col min="13572" max="13572" width="33" style="77" customWidth="1"/>
    <col min="13573" max="13573" width="48.85546875" style="77" customWidth="1"/>
    <col min="13574" max="13574" width="13.85546875" style="77" customWidth="1"/>
    <col min="13575" max="13575" width="10.7109375" style="77" customWidth="1"/>
    <col min="13576" max="13576" width="10.85546875" style="77" customWidth="1"/>
    <col min="13577" max="13577" width="38.7109375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53.710937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4.85546875" style="77" customWidth="1"/>
    <col min="13828" max="13828" width="33" style="77" customWidth="1"/>
    <col min="13829" max="13829" width="48.85546875" style="77" customWidth="1"/>
    <col min="13830" max="13830" width="13.85546875" style="77" customWidth="1"/>
    <col min="13831" max="13831" width="10.7109375" style="77" customWidth="1"/>
    <col min="13832" max="13832" width="10.85546875" style="77" customWidth="1"/>
    <col min="13833" max="13833" width="38.7109375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53.710937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4.85546875" style="77" customWidth="1"/>
    <col min="14084" max="14084" width="33" style="77" customWidth="1"/>
    <col min="14085" max="14085" width="48.85546875" style="77" customWidth="1"/>
    <col min="14086" max="14086" width="13.85546875" style="77" customWidth="1"/>
    <col min="14087" max="14087" width="10.7109375" style="77" customWidth="1"/>
    <col min="14088" max="14088" width="10.85546875" style="77" customWidth="1"/>
    <col min="14089" max="14089" width="38.7109375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53.710937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4.85546875" style="77" customWidth="1"/>
    <col min="14340" max="14340" width="33" style="77" customWidth="1"/>
    <col min="14341" max="14341" width="48.85546875" style="77" customWidth="1"/>
    <col min="14342" max="14342" width="13.85546875" style="77" customWidth="1"/>
    <col min="14343" max="14343" width="10.7109375" style="77" customWidth="1"/>
    <col min="14344" max="14344" width="10.85546875" style="77" customWidth="1"/>
    <col min="14345" max="14345" width="38.7109375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53.710937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4.85546875" style="77" customWidth="1"/>
    <col min="14596" max="14596" width="33" style="77" customWidth="1"/>
    <col min="14597" max="14597" width="48.85546875" style="77" customWidth="1"/>
    <col min="14598" max="14598" width="13.85546875" style="77" customWidth="1"/>
    <col min="14599" max="14599" width="10.7109375" style="77" customWidth="1"/>
    <col min="14600" max="14600" width="10.85546875" style="77" customWidth="1"/>
    <col min="14601" max="14601" width="38.7109375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53.710937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4.85546875" style="77" customWidth="1"/>
    <col min="14852" max="14852" width="33" style="77" customWidth="1"/>
    <col min="14853" max="14853" width="48.85546875" style="77" customWidth="1"/>
    <col min="14854" max="14854" width="13.85546875" style="77" customWidth="1"/>
    <col min="14855" max="14855" width="10.7109375" style="77" customWidth="1"/>
    <col min="14856" max="14856" width="10.85546875" style="77" customWidth="1"/>
    <col min="14857" max="14857" width="38.7109375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53.710937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4.85546875" style="77" customWidth="1"/>
    <col min="15108" max="15108" width="33" style="77" customWidth="1"/>
    <col min="15109" max="15109" width="48.85546875" style="77" customWidth="1"/>
    <col min="15110" max="15110" width="13.85546875" style="77" customWidth="1"/>
    <col min="15111" max="15111" width="10.7109375" style="77" customWidth="1"/>
    <col min="15112" max="15112" width="10.85546875" style="77" customWidth="1"/>
    <col min="15113" max="15113" width="38.7109375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53.710937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4.85546875" style="77" customWidth="1"/>
    <col min="15364" max="15364" width="33" style="77" customWidth="1"/>
    <col min="15365" max="15365" width="48.85546875" style="77" customWidth="1"/>
    <col min="15366" max="15366" width="13.85546875" style="77" customWidth="1"/>
    <col min="15367" max="15367" width="10.7109375" style="77" customWidth="1"/>
    <col min="15368" max="15368" width="10.85546875" style="77" customWidth="1"/>
    <col min="15369" max="15369" width="38.7109375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53.710937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4.85546875" style="77" customWidth="1"/>
    <col min="15620" max="15620" width="33" style="77" customWidth="1"/>
    <col min="15621" max="15621" width="48.85546875" style="77" customWidth="1"/>
    <col min="15622" max="15622" width="13.85546875" style="77" customWidth="1"/>
    <col min="15623" max="15623" width="10.7109375" style="77" customWidth="1"/>
    <col min="15624" max="15624" width="10.85546875" style="77" customWidth="1"/>
    <col min="15625" max="15625" width="38.7109375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53.710937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4.85546875" style="77" customWidth="1"/>
    <col min="15876" max="15876" width="33" style="77" customWidth="1"/>
    <col min="15877" max="15877" width="48.85546875" style="77" customWidth="1"/>
    <col min="15878" max="15878" width="13.85546875" style="77" customWidth="1"/>
    <col min="15879" max="15879" width="10.7109375" style="77" customWidth="1"/>
    <col min="15880" max="15880" width="10.85546875" style="77" customWidth="1"/>
    <col min="15881" max="15881" width="38.7109375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53.710937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4.85546875" style="77" customWidth="1"/>
    <col min="16132" max="16132" width="33" style="77" customWidth="1"/>
    <col min="16133" max="16133" width="48.85546875" style="77" customWidth="1"/>
    <col min="16134" max="16134" width="13.85546875" style="77" customWidth="1"/>
    <col min="16135" max="16135" width="10.7109375" style="77" customWidth="1"/>
    <col min="16136" max="16136" width="10.85546875" style="77" customWidth="1"/>
    <col min="16137" max="16137" width="38.7109375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53.710937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927</v>
      </c>
      <c r="B2" s="77" t="s">
        <v>927</v>
      </c>
      <c r="C2" s="78" t="s">
        <v>461</v>
      </c>
      <c r="D2" s="77" t="s">
        <v>922</v>
      </c>
      <c r="E2" s="77" t="s">
        <v>733</v>
      </c>
      <c r="F2" s="69">
        <v>271</v>
      </c>
      <c r="G2" s="70"/>
      <c r="H2" s="69"/>
      <c r="I2" s="77" t="s">
        <v>928</v>
      </c>
      <c r="K2" s="69">
        <v>271</v>
      </c>
      <c r="L2" s="70">
        <v>0</v>
      </c>
      <c r="M2" s="69">
        <v>0</v>
      </c>
      <c r="N2" s="77" t="s">
        <v>927</v>
      </c>
      <c r="O2" s="77" t="s">
        <v>922</v>
      </c>
    </row>
    <row r="3" spans="1:15" x14ac:dyDescent="0.25">
      <c r="A3" s="77" t="s">
        <v>927</v>
      </c>
      <c r="B3" s="77" t="s">
        <v>927</v>
      </c>
      <c r="C3" s="77" t="s">
        <v>398</v>
      </c>
      <c r="D3" s="77" t="s">
        <v>798</v>
      </c>
      <c r="E3" s="77" t="s">
        <v>733</v>
      </c>
      <c r="F3" s="69"/>
      <c r="G3" s="70">
        <v>271</v>
      </c>
      <c r="H3" s="69">
        <v>165858.1</v>
      </c>
      <c r="I3" s="77" t="s">
        <v>928</v>
      </c>
      <c r="K3" s="70">
        <v>271</v>
      </c>
      <c r="L3" s="70">
        <v>0</v>
      </c>
      <c r="M3" s="69">
        <v>0</v>
      </c>
      <c r="N3" s="77" t="s">
        <v>927</v>
      </c>
      <c r="O3" s="77" t="s">
        <v>929</v>
      </c>
    </row>
    <row r="4" spans="1:15" x14ac:dyDescent="0.25">
      <c r="A4" s="77" t="s">
        <v>930</v>
      </c>
      <c r="B4" s="77" t="s">
        <v>931</v>
      </c>
      <c r="C4" s="77" t="s">
        <v>564</v>
      </c>
      <c r="D4" s="77" t="s">
        <v>926</v>
      </c>
      <c r="E4" s="77" t="s">
        <v>5</v>
      </c>
      <c r="F4" s="69"/>
      <c r="G4" s="70">
        <v>29659.64</v>
      </c>
      <c r="H4" s="69"/>
      <c r="I4" s="77" t="s">
        <v>928</v>
      </c>
      <c r="J4" s="77" t="s">
        <v>734</v>
      </c>
      <c r="K4" s="70">
        <v>29659.64</v>
      </c>
      <c r="L4" s="70">
        <v>0</v>
      </c>
      <c r="M4" s="69">
        <v>0</v>
      </c>
      <c r="N4" s="77" t="s">
        <v>932</v>
      </c>
      <c r="O4" s="77" t="s">
        <v>735</v>
      </c>
    </row>
    <row r="5" spans="1:15" x14ac:dyDescent="0.25">
      <c r="A5" s="77" t="s">
        <v>930</v>
      </c>
      <c r="B5" s="77" t="s">
        <v>931</v>
      </c>
      <c r="C5" s="77" t="s">
        <v>468</v>
      </c>
      <c r="D5" s="77" t="s">
        <v>933</v>
      </c>
      <c r="E5" s="77" t="s">
        <v>934</v>
      </c>
      <c r="F5" s="69"/>
      <c r="G5" s="70">
        <v>27118.29</v>
      </c>
      <c r="H5" s="69">
        <v>109080.17000000001</v>
      </c>
      <c r="I5" s="77" t="s">
        <v>928</v>
      </c>
      <c r="J5" s="77" t="s">
        <v>935</v>
      </c>
      <c r="K5" s="70">
        <v>27118.29</v>
      </c>
      <c r="L5" s="70">
        <v>0</v>
      </c>
      <c r="M5" s="69">
        <v>0</v>
      </c>
      <c r="N5" s="77" t="s">
        <v>932</v>
      </c>
      <c r="O5" s="77" t="s">
        <v>735</v>
      </c>
    </row>
    <row r="6" spans="1:15" x14ac:dyDescent="0.25">
      <c r="A6" s="77" t="s">
        <v>932</v>
      </c>
      <c r="B6" s="77" t="s">
        <v>932</v>
      </c>
      <c r="C6" s="78" t="s">
        <v>461</v>
      </c>
      <c r="D6" s="77" t="s">
        <v>922</v>
      </c>
      <c r="E6" s="77" t="s">
        <v>733</v>
      </c>
      <c r="F6" s="69">
        <v>56777.93</v>
      </c>
      <c r="G6" s="70"/>
      <c r="H6" s="69">
        <v>165858.1</v>
      </c>
      <c r="I6" s="77" t="s">
        <v>928</v>
      </c>
      <c r="K6" s="69">
        <v>56777.93</v>
      </c>
      <c r="L6" s="70">
        <v>0</v>
      </c>
      <c r="M6" s="69">
        <v>0</v>
      </c>
      <c r="N6" s="77" t="s">
        <v>932</v>
      </c>
      <c r="O6" s="77" t="s">
        <v>922</v>
      </c>
    </row>
    <row r="7" spans="1:15" x14ac:dyDescent="0.25">
      <c r="A7" s="77" t="s">
        <v>930</v>
      </c>
      <c r="B7" s="77" t="s">
        <v>930</v>
      </c>
      <c r="C7" s="78" t="s">
        <v>461</v>
      </c>
      <c r="D7" s="77" t="s">
        <v>922</v>
      </c>
      <c r="E7" s="77" t="s">
        <v>733</v>
      </c>
      <c r="F7" s="69">
        <v>68</v>
      </c>
      <c r="G7" s="70"/>
      <c r="H7" s="69"/>
      <c r="I7" s="77" t="s">
        <v>928</v>
      </c>
      <c r="K7" s="69">
        <v>68</v>
      </c>
      <c r="L7" s="70">
        <v>0</v>
      </c>
      <c r="M7" s="69">
        <v>0</v>
      </c>
      <c r="N7" s="77" t="s">
        <v>930</v>
      </c>
      <c r="O7" s="77" t="s">
        <v>922</v>
      </c>
    </row>
    <row r="8" spans="1:15" x14ac:dyDescent="0.25">
      <c r="A8" s="77" t="s">
        <v>930</v>
      </c>
      <c r="B8" s="77" t="s">
        <v>930</v>
      </c>
      <c r="C8" s="77" t="s">
        <v>398</v>
      </c>
      <c r="D8" s="77" t="s">
        <v>798</v>
      </c>
      <c r="E8" s="77" t="s">
        <v>733</v>
      </c>
      <c r="F8" s="69"/>
      <c r="G8" s="70">
        <v>68</v>
      </c>
      <c r="H8" s="69">
        <v>165858.1</v>
      </c>
      <c r="I8" s="77" t="s">
        <v>928</v>
      </c>
      <c r="K8" s="70">
        <v>68</v>
      </c>
      <c r="L8" s="70">
        <v>0</v>
      </c>
      <c r="M8" s="69">
        <v>0</v>
      </c>
      <c r="N8" s="77" t="s">
        <v>930</v>
      </c>
      <c r="O8" s="77" t="s">
        <v>936</v>
      </c>
    </row>
    <row r="9" spans="1:15" x14ac:dyDescent="0.25">
      <c r="A9" s="77" t="s">
        <v>937</v>
      </c>
      <c r="B9" s="77" t="s">
        <v>931</v>
      </c>
      <c r="C9" s="77" t="s">
        <v>582</v>
      </c>
      <c r="D9" s="77" t="s">
        <v>938</v>
      </c>
      <c r="E9" s="77" t="s">
        <v>939</v>
      </c>
      <c r="F9" s="69"/>
      <c r="G9" s="70">
        <v>3283.53</v>
      </c>
      <c r="H9" s="69">
        <v>162574.57</v>
      </c>
      <c r="I9" s="77" t="s">
        <v>928</v>
      </c>
      <c r="J9" s="77" t="s">
        <v>935</v>
      </c>
      <c r="K9" s="70">
        <v>3283.53</v>
      </c>
      <c r="L9" s="70">
        <v>0</v>
      </c>
      <c r="M9" s="69">
        <v>0</v>
      </c>
      <c r="N9" s="77" t="s">
        <v>940</v>
      </c>
    </row>
    <row r="10" spans="1:15" x14ac:dyDescent="0.25">
      <c r="A10" s="77" t="s">
        <v>940</v>
      </c>
      <c r="B10" s="77" t="s">
        <v>940</v>
      </c>
      <c r="C10" s="78" t="s">
        <v>461</v>
      </c>
      <c r="D10" s="77" t="s">
        <v>922</v>
      </c>
      <c r="E10" s="77" t="s">
        <v>733</v>
      </c>
      <c r="F10" s="69">
        <v>3283.53</v>
      </c>
      <c r="G10" s="70"/>
      <c r="H10" s="69">
        <v>165858.1</v>
      </c>
      <c r="I10" s="77" t="s">
        <v>928</v>
      </c>
      <c r="K10" s="69">
        <v>3283.53</v>
      </c>
      <c r="L10" s="70">
        <v>0</v>
      </c>
      <c r="M10" s="69">
        <v>0</v>
      </c>
      <c r="N10" s="77" t="s">
        <v>940</v>
      </c>
      <c r="O10" s="77" t="s">
        <v>922</v>
      </c>
    </row>
    <row r="11" spans="1:15" x14ac:dyDescent="0.25">
      <c r="A11" s="77" t="s">
        <v>941</v>
      </c>
      <c r="B11" s="77" t="s">
        <v>931</v>
      </c>
      <c r="C11" s="77" t="s">
        <v>409</v>
      </c>
      <c r="D11" s="77" t="s">
        <v>942</v>
      </c>
      <c r="E11" s="77" t="s">
        <v>943</v>
      </c>
      <c r="F11" s="69"/>
      <c r="G11" s="70">
        <v>16669.900000000001</v>
      </c>
      <c r="H11" s="69"/>
      <c r="I11" s="77" t="s">
        <v>928</v>
      </c>
      <c r="J11" s="77" t="s">
        <v>935</v>
      </c>
      <c r="K11" s="70">
        <v>16669.900000000001</v>
      </c>
      <c r="L11" s="70">
        <v>0</v>
      </c>
      <c r="M11" s="69">
        <v>0</v>
      </c>
      <c r="N11" s="77" t="s">
        <v>941</v>
      </c>
    </row>
    <row r="12" spans="1:15" x14ac:dyDescent="0.25">
      <c r="A12" s="77" t="s">
        <v>941</v>
      </c>
      <c r="B12" s="77" t="s">
        <v>941</v>
      </c>
      <c r="C12" s="78" t="s">
        <v>461</v>
      </c>
      <c r="D12" s="77" t="s">
        <v>922</v>
      </c>
      <c r="E12" s="77" t="s">
        <v>733</v>
      </c>
      <c r="F12" s="69">
        <v>16669.900000000001</v>
      </c>
      <c r="G12" s="70"/>
      <c r="H12" s="69">
        <v>165858.1</v>
      </c>
      <c r="I12" s="77" t="s">
        <v>928</v>
      </c>
      <c r="K12" s="69">
        <v>16669.900000000001</v>
      </c>
      <c r="L12" s="70">
        <v>0</v>
      </c>
      <c r="M12" s="69">
        <v>0</v>
      </c>
      <c r="N12" s="77" t="s">
        <v>941</v>
      </c>
      <c r="O12" s="77" t="s">
        <v>922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2021-01-06T12:16:27Z</dcterms:modified>
</cp:coreProperties>
</file>